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0" yWindow="0" windowWidth="20730" windowHeight="10035"/>
  </bookViews>
  <sheets>
    <sheet name="1.4.1" sheetId="7" r:id="rId1"/>
  </sheets>
  <definedNames>
    <definedName name="_xlnm._FilterDatabase" localSheetId="0" hidden="1">'1.4.1'!$A$2:$N$26</definedName>
    <definedName name="_xlnm.Print_Area" localSheetId="0">'1.4.1'!$A$1:$K$37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7"/>
  <c r="M36"/>
  <c r="M34"/>
  <c r="N32"/>
  <c r="L26"/>
  <c r="N21"/>
  <c r="N18"/>
  <c r="M15"/>
  <c r="N12"/>
  <c r="M11"/>
  <c r="N9"/>
  <c r="M6"/>
  <c r="L5"/>
  <c r="N4"/>
  <c r="L33" l="1"/>
  <c r="N33"/>
  <c r="N36"/>
  <c r="M4"/>
  <c r="L36"/>
  <c r="N34"/>
  <c r="N10"/>
  <c r="L10"/>
  <c r="L4"/>
  <c r="M31"/>
  <c r="N31"/>
  <c r="M32"/>
  <c r="L32"/>
  <c r="L31"/>
  <c r="L34"/>
  <c r="L35"/>
  <c r="N35"/>
  <c r="N6"/>
  <c r="M35"/>
  <c r="M10"/>
  <c r="L15"/>
  <c r="N22"/>
  <c r="M22"/>
  <c r="N15"/>
  <c r="N11"/>
  <c r="N25"/>
  <c r="L25"/>
  <c r="M25"/>
  <c r="N8"/>
  <c r="M8"/>
  <c r="L8"/>
  <c r="M7"/>
  <c r="N7"/>
  <c r="N20"/>
  <c r="M20"/>
  <c r="L20"/>
  <c r="N26"/>
  <c r="M26"/>
  <c r="L24"/>
  <c r="L22"/>
  <c r="M9"/>
  <c r="L9"/>
  <c r="M12"/>
  <c r="L12"/>
  <c r="N5"/>
  <c r="M5"/>
  <c r="N13"/>
  <c r="L13"/>
  <c r="M13"/>
  <c r="M14"/>
  <c r="L14"/>
  <c r="N14"/>
  <c r="L16"/>
  <c r="N16"/>
  <c r="M16"/>
  <c r="N23"/>
  <c r="M23"/>
  <c r="L23"/>
  <c r="N19"/>
  <c r="M19"/>
  <c r="N17"/>
  <c r="M17"/>
  <c r="L6"/>
  <c r="L7"/>
  <c r="L11"/>
  <c r="L17"/>
  <c r="M18"/>
  <c r="L18"/>
  <c r="L19"/>
  <c r="M21"/>
  <c r="L21"/>
  <c r="N24" l="1"/>
  <c r="M24"/>
  <c r="L3"/>
  <c r="N3"/>
  <c r="M3"/>
</calcChain>
</file>

<file path=xl/sharedStrings.xml><?xml version="1.0" encoding="utf-8"?>
<sst xmlns="http://schemas.openxmlformats.org/spreadsheetml/2006/main" count="297" uniqueCount="142">
  <si>
    <t>Operador</t>
  </si>
  <si>
    <t>Santa Maria</t>
  </si>
  <si>
    <t>Capital</t>
  </si>
  <si>
    <t>Viracopos</t>
  </si>
  <si>
    <t>UF</t>
  </si>
  <si>
    <t>Capital / Regional</t>
  </si>
  <si>
    <t>Aracaju</t>
  </si>
  <si>
    <t>PA</t>
  </si>
  <si>
    <t>Val-de-Cans - Júlio Cezar Ribeiro</t>
  </si>
  <si>
    <t>RN</t>
  </si>
  <si>
    <t>AL</t>
  </si>
  <si>
    <t>São Gonçalo do Amarante</t>
  </si>
  <si>
    <t>Plácido de Castro</t>
  </si>
  <si>
    <t>AM</t>
  </si>
  <si>
    <t>Atlas Brasil Cantanhede</t>
  </si>
  <si>
    <t>RR</t>
  </si>
  <si>
    <t>Alberto Alcolumbre</t>
  </si>
  <si>
    <t>AP</t>
  </si>
  <si>
    <t>Gov. Jorge Teixeira de Oliveira</t>
  </si>
  <si>
    <t>RO</t>
  </si>
  <si>
    <t>Brigadeiro Lysias Rodrigues</t>
  </si>
  <si>
    <t>TO</t>
  </si>
  <si>
    <t>MA</t>
  </si>
  <si>
    <t>Marechal Cunha Machado</t>
  </si>
  <si>
    <t>Pinto Martins</t>
  </si>
  <si>
    <t>CE</t>
  </si>
  <si>
    <t>Presidente Castro Pinto</t>
  </si>
  <si>
    <t>PE</t>
  </si>
  <si>
    <t>Guararapes - Gilberto Freyre</t>
  </si>
  <si>
    <t>Zumbi dos Palmares</t>
  </si>
  <si>
    <t>MT</t>
  </si>
  <si>
    <t>SE</t>
  </si>
  <si>
    <t>BA</t>
  </si>
  <si>
    <t>Dep. Luís Eduardo Magalhães</t>
  </si>
  <si>
    <t>Marechal Rondon</t>
  </si>
  <si>
    <t>MS</t>
  </si>
  <si>
    <t>RS</t>
  </si>
  <si>
    <t>Santa Genoveva</t>
  </si>
  <si>
    <t>GO</t>
  </si>
  <si>
    <t>DF</t>
  </si>
  <si>
    <t>Presidente Juscelino Kubitschek</t>
  </si>
  <si>
    <t>Tancredo Neves</t>
  </si>
  <si>
    <t>MG</t>
  </si>
  <si>
    <t>Carlos Drummond de Andrade</t>
  </si>
  <si>
    <t>Eurico de Aguiar Salles</t>
  </si>
  <si>
    <t>ES</t>
  </si>
  <si>
    <t>RJ</t>
  </si>
  <si>
    <t>Antônio Carlos Jobim</t>
  </si>
  <si>
    <t>Santos Dumont</t>
  </si>
  <si>
    <t>SP</t>
  </si>
  <si>
    <t>Gov. André Franco Montoro</t>
  </si>
  <si>
    <t>Afonso Pena</t>
  </si>
  <si>
    <t>PR</t>
  </si>
  <si>
    <t>Hercílio Luz</t>
  </si>
  <si>
    <t>SC</t>
  </si>
  <si>
    <t>AC</t>
  </si>
  <si>
    <t>Salgado Filho</t>
  </si>
  <si>
    <t>Nome</t>
  </si>
  <si>
    <t>Município</t>
  </si>
  <si>
    <t>Belém</t>
  </si>
  <si>
    <t>Goiânia</t>
  </si>
  <si>
    <t>Curitiba</t>
  </si>
  <si>
    <t>Boa Vista</t>
  </si>
  <si>
    <t>Brasília</t>
  </si>
  <si>
    <t>Campinas</t>
  </si>
  <si>
    <t>São Paulo</t>
  </si>
  <si>
    <t>Campo Grande</t>
  </si>
  <si>
    <t>Belo Horizonte</t>
  </si>
  <si>
    <t>Confins</t>
  </si>
  <si>
    <t>Várzea Grande</t>
  </si>
  <si>
    <t>Florianópolis</t>
  </si>
  <si>
    <t>Fortaleza</t>
  </si>
  <si>
    <t>Rio de Janeiro</t>
  </si>
  <si>
    <t>Gruarulhos</t>
  </si>
  <si>
    <t>Macapá</t>
  </si>
  <si>
    <t>Maceió</t>
  </si>
  <si>
    <t>Manaus</t>
  </si>
  <si>
    <t>Palmas</t>
  </si>
  <si>
    <t>Porto Alegre</t>
  </si>
  <si>
    <t>Porto Velho</t>
  </si>
  <si>
    <t>Recife</t>
  </si>
  <si>
    <t>Rio Branco</t>
  </si>
  <si>
    <t>Salvador</t>
  </si>
  <si>
    <t>São Luís</t>
  </si>
  <si>
    <t>Vitória</t>
  </si>
  <si>
    <t>INFRAERO</t>
  </si>
  <si>
    <t>INFRAMÉRICA</t>
  </si>
  <si>
    <t>BH AIRPORT</t>
  </si>
  <si>
    <t>RIO-GALEÃO</t>
  </si>
  <si>
    <t>GRU AIRPORT</t>
  </si>
  <si>
    <t>Evolução 2011-2016 (%)</t>
  </si>
  <si>
    <t xml:space="preserve">Coef. Aumento  2011-2016 </t>
  </si>
  <si>
    <t>Evolução 2011-2016 (un.)</t>
  </si>
  <si>
    <t>Santa Rita</t>
  </si>
  <si>
    <t>Exploração</t>
  </si>
  <si>
    <t>União</t>
  </si>
  <si>
    <t>Concessão</t>
  </si>
  <si>
    <t>Infraero</t>
  </si>
  <si>
    <t>Situação Operacional</t>
  </si>
  <si>
    <t>Fonte Informação</t>
  </si>
  <si>
    <t>Atualização</t>
  </si>
  <si>
    <t>Doc's</t>
  </si>
  <si>
    <t>Opera</t>
  </si>
  <si>
    <t>Doc's/Internet</t>
  </si>
  <si>
    <t>AEROPORTOS BRASIL</t>
  </si>
  <si>
    <t>Aeroporto / Aeródromo                    CONCESSÕES</t>
  </si>
  <si>
    <t>Brig. Eduardo Gomes</t>
  </si>
  <si>
    <t>Aeroporto de São Paulo</t>
  </si>
  <si>
    <t>Doc's/Infraero</t>
  </si>
  <si>
    <t>Gov. Aluizio Alves</t>
  </si>
  <si>
    <t>Aracaju. Aeroporto de</t>
  </si>
  <si>
    <t>Belém. Aeroporto Int. de</t>
  </si>
  <si>
    <t>Boa Vista. Aeroporto Int. de</t>
  </si>
  <si>
    <t>Campo Grande. Aeroporto Int. de</t>
  </si>
  <si>
    <t>Congonhas. Aeroporto de SP</t>
  </si>
  <si>
    <t>Cuiabá. Aeroporto Int. de</t>
  </si>
  <si>
    <t>Curitiba. Aeroporto Int. de</t>
  </si>
  <si>
    <t>Florianópolis. Aeroporto Int. de</t>
  </si>
  <si>
    <t>Fortaleza. Aeroporto Int. de</t>
  </si>
  <si>
    <t>Goiânia. Aeroporto de</t>
  </si>
  <si>
    <t>João Pessoa. Aeroporto Int. de</t>
  </si>
  <si>
    <t>Macapá. Aeroporto Int. de</t>
  </si>
  <si>
    <t>Maceió. Aeroporto Int. de</t>
  </si>
  <si>
    <t>Manaus. Aeroporto Int. de</t>
  </si>
  <si>
    <t>Palmas, Aeroporto de</t>
  </si>
  <si>
    <t>Pampulha. Aeroporto de BH</t>
  </si>
  <si>
    <t>Porto Alegre. Aeroporto Int. de</t>
  </si>
  <si>
    <t>Porto Velho. Aeroporto Int. de</t>
  </si>
  <si>
    <t>Recife. Aeroporto Int. do</t>
  </si>
  <si>
    <t>Rio Branco. Aeroporto de</t>
  </si>
  <si>
    <t>Salvador. Aeroporto Int. de</t>
  </si>
  <si>
    <t>Santos Dumont. Aeroporto do RJ</t>
  </si>
  <si>
    <t>São Luis. Aeroporto Int. de</t>
  </si>
  <si>
    <t xml:space="preserve">Vitória. Aeroporto de </t>
  </si>
  <si>
    <t>Brasília. Aeroporto Int. de</t>
  </si>
  <si>
    <t xml:space="preserve">Campinas. Aeroporto Int. de </t>
  </si>
  <si>
    <t>Confins. Aeroporto Int. de</t>
  </si>
  <si>
    <t>Galeão. Aeroporto Int. do RJ</t>
  </si>
  <si>
    <t>Guarulhos. Aeroporto Int. de SP</t>
  </si>
  <si>
    <t>Natal. Aeroporto Int. de SGA</t>
  </si>
  <si>
    <t>Aeroportos</t>
  </si>
  <si>
    <t xml:space="preserve">Aeroporto / Aeródromo                  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</si>
</sst>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10" fontId="2" fillId="0" borderId="0" xfId="1" applyNumberFormat="1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37"/>
  <sheetViews>
    <sheetView tabSelected="1" view="pageBreakPreview" zoomScale="70" zoomScaleNormal="100" zoomScaleSheetLayoutView="70" workbookViewId="0">
      <selection activeCell="D28" sqref="D28"/>
    </sheetView>
  </sheetViews>
  <sheetFormatPr defaultColWidth="0" defaultRowHeight="15" customHeight="1"/>
  <cols>
    <col min="1" max="1" width="3" style="2" customWidth="1"/>
    <col min="2" max="2" width="39.140625" style="2" customWidth="1"/>
    <col min="3" max="3" width="30.42578125" style="2" customWidth="1"/>
    <col min="4" max="4" width="16.7109375" style="2" customWidth="1"/>
    <col min="5" max="5" width="5.85546875" style="2" customWidth="1"/>
    <col min="6" max="6" width="19.85546875" style="2" customWidth="1"/>
    <col min="7" max="7" width="15" style="2" customWidth="1"/>
    <col min="8" max="8" width="12.85546875" style="2" customWidth="1"/>
    <col min="9" max="13" width="19.85546875" style="2" hidden="1" customWidth="1"/>
    <col min="14" max="14" width="5.85546875" style="2" hidden="1" customWidth="1"/>
    <col min="15" max="15" width="2.85546875" style="2" customWidth="1"/>
    <col min="16" max="17" width="19.85546875" style="2" hidden="1" customWidth="1"/>
    <col min="18" max="20" width="0" style="2" hidden="1" customWidth="1"/>
    <col min="21" max="32" width="9.140625" style="2" hidden="1" customWidth="1"/>
    <col min="33" max="36" width="0" style="2" hidden="1" customWidth="1"/>
    <col min="37" max="39" width="19.85546875" style="2" hidden="1" customWidth="1"/>
    <col min="40" max="42" width="0" style="2" hidden="1" customWidth="1"/>
    <col min="43" max="44" width="19.85546875" style="2" hidden="1" customWidth="1"/>
    <col min="45" max="45" width="0" style="2" hidden="1" customWidth="1"/>
    <col min="46" max="48" width="19.85546875" style="2" hidden="1" customWidth="1"/>
    <col min="49" max="51" width="0" style="2" hidden="1" customWidth="1"/>
    <col min="52" max="53" width="19.85546875" style="2" hidden="1" customWidth="1"/>
    <col min="54" max="54" width="0" style="2" hidden="1" customWidth="1"/>
    <col min="55" max="57" width="19.85546875" style="2" hidden="1" customWidth="1"/>
    <col min="58" max="60" width="0" style="2" hidden="1" customWidth="1"/>
    <col min="61" max="62" width="19.85546875" style="2" hidden="1" customWidth="1"/>
    <col min="63" max="63" width="0" style="2" hidden="1" customWidth="1"/>
    <col min="64" max="65" width="19.85546875" style="2" hidden="1" customWidth="1"/>
    <col min="66" max="66" width="5.85546875" style="2" hidden="1" customWidth="1"/>
    <col min="67" max="67" width="0" style="2" hidden="1" customWidth="1"/>
    <col min="68" max="69" width="19.85546875" style="2" hidden="1" customWidth="1"/>
    <col min="70" max="72" width="0" style="2" hidden="1" customWidth="1"/>
    <col min="73" max="84" width="9.140625" style="2" hidden="1" customWidth="1"/>
    <col min="85" max="90" width="0" style="2" hidden="1" customWidth="1"/>
    <col min="91" max="16384" width="9.140625" style="2" hidden="1"/>
  </cols>
  <sheetData>
    <row r="1" spans="1:14" ht="23.25" customHeight="1" thickBot="1">
      <c r="B1" s="41" t="s">
        <v>140</v>
      </c>
      <c r="C1" s="41"/>
      <c r="D1" s="41"/>
      <c r="E1" s="41"/>
      <c r="F1" s="41"/>
      <c r="G1" s="41"/>
      <c r="H1" s="41"/>
      <c r="I1" s="41"/>
      <c r="J1" s="41"/>
      <c r="K1" s="41"/>
    </row>
    <row r="2" spans="1:14" s="3" customFormat="1" ht="60" customHeight="1" thickBot="1">
      <c r="A2" s="1"/>
      <c r="B2" s="27" t="s">
        <v>141</v>
      </c>
      <c r="C2" s="27" t="s">
        <v>57</v>
      </c>
      <c r="D2" s="26" t="s">
        <v>58</v>
      </c>
      <c r="E2" s="27" t="s">
        <v>4</v>
      </c>
      <c r="F2" s="27" t="s">
        <v>0</v>
      </c>
      <c r="G2" s="27" t="s">
        <v>94</v>
      </c>
      <c r="H2" s="37" t="s">
        <v>5</v>
      </c>
      <c r="I2" s="12" t="s">
        <v>100</v>
      </c>
      <c r="J2" s="10" t="s">
        <v>99</v>
      </c>
      <c r="K2" s="10" t="s">
        <v>98</v>
      </c>
      <c r="L2" s="1" t="s">
        <v>92</v>
      </c>
      <c r="M2" s="1" t="s">
        <v>90</v>
      </c>
      <c r="N2" s="1" t="s">
        <v>91</v>
      </c>
    </row>
    <row r="3" spans="1:14" s="5" customFormat="1" ht="18.75" customHeight="1">
      <c r="A3" s="4"/>
      <c r="B3" s="28" t="s">
        <v>110</v>
      </c>
      <c r="C3" s="34" t="s">
        <v>1</v>
      </c>
      <c r="D3" s="31" t="s">
        <v>6</v>
      </c>
      <c r="E3" s="34" t="s">
        <v>31</v>
      </c>
      <c r="F3" s="34" t="s">
        <v>85</v>
      </c>
      <c r="G3" s="34" t="s">
        <v>95</v>
      </c>
      <c r="H3" s="38" t="s">
        <v>2</v>
      </c>
      <c r="I3" s="13">
        <v>42485</v>
      </c>
      <c r="J3" s="11" t="s">
        <v>108</v>
      </c>
      <c r="K3" s="11" t="s">
        <v>102</v>
      </c>
      <c r="L3" s="6" t="e">
        <f>#REF!-#REF!</f>
        <v>#REF!</v>
      </c>
      <c r="M3" s="7" t="e">
        <f>(#REF!/#REF!)-1</f>
        <v>#REF!</v>
      </c>
      <c r="N3" s="8" t="e">
        <f>#REF!/#REF!</f>
        <v>#REF!</v>
      </c>
    </row>
    <row r="4" spans="1:14" s="5" customFormat="1" ht="18.75" customHeight="1">
      <c r="A4" s="4"/>
      <c r="B4" s="29" t="s">
        <v>111</v>
      </c>
      <c r="C4" s="35" t="s">
        <v>8</v>
      </c>
      <c r="D4" s="32" t="s">
        <v>59</v>
      </c>
      <c r="E4" s="35" t="s">
        <v>7</v>
      </c>
      <c r="F4" s="35" t="s">
        <v>85</v>
      </c>
      <c r="G4" s="35" t="s">
        <v>95</v>
      </c>
      <c r="H4" s="39" t="s">
        <v>2</v>
      </c>
      <c r="I4" s="13">
        <v>42485</v>
      </c>
      <c r="J4" s="11" t="s">
        <v>108</v>
      </c>
      <c r="K4" s="11" t="s">
        <v>102</v>
      </c>
      <c r="L4" s="6" t="e">
        <f>#REF!-#REF!</f>
        <v>#REF!</v>
      </c>
      <c r="M4" s="7" t="e">
        <f>(#REF!/#REF!)-1</f>
        <v>#REF!</v>
      </c>
      <c r="N4" s="8" t="e">
        <f>#REF!/#REF!</f>
        <v>#REF!</v>
      </c>
    </row>
    <row r="5" spans="1:14" s="5" customFormat="1" ht="18.75" customHeight="1">
      <c r="A5" s="4"/>
      <c r="B5" s="29" t="s">
        <v>112</v>
      </c>
      <c r="C5" s="35" t="s">
        <v>14</v>
      </c>
      <c r="D5" s="32" t="s">
        <v>62</v>
      </c>
      <c r="E5" s="35" t="s">
        <v>15</v>
      </c>
      <c r="F5" s="35" t="s">
        <v>85</v>
      </c>
      <c r="G5" s="35" t="s">
        <v>95</v>
      </c>
      <c r="H5" s="39" t="s">
        <v>2</v>
      </c>
      <c r="I5" s="13">
        <v>42485</v>
      </c>
      <c r="J5" s="11" t="s">
        <v>108</v>
      </c>
      <c r="K5" s="11" t="s">
        <v>102</v>
      </c>
      <c r="L5" s="6" t="e">
        <f>#REF!-#REF!</f>
        <v>#REF!</v>
      </c>
      <c r="M5" s="7" t="e">
        <f>(#REF!/#REF!)-1</f>
        <v>#REF!</v>
      </c>
      <c r="N5" s="8" t="e">
        <f>#REF!/#REF!</f>
        <v>#REF!</v>
      </c>
    </row>
    <row r="6" spans="1:14" s="5" customFormat="1" ht="18.75" customHeight="1">
      <c r="A6" s="4"/>
      <c r="B6" s="29" t="s">
        <v>113</v>
      </c>
      <c r="C6" s="35" t="s">
        <v>66</v>
      </c>
      <c r="D6" s="32" t="s">
        <v>66</v>
      </c>
      <c r="E6" s="35" t="s">
        <v>35</v>
      </c>
      <c r="F6" s="35" t="s">
        <v>85</v>
      </c>
      <c r="G6" s="35" t="s">
        <v>95</v>
      </c>
      <c r="H6" s="39" t="s">
        <v>2</v>
      </c>
      <c r="I6" s="13">
        <v>42485</v>
      </c>
      <c r="J6" s="11" t="s">
        <v>108</v>
      </c>
      <c r="K6" s="11" t="s">
        <v>102</v>
      </c>
      <c r="L6" s="6" t="e">
        <f>#REF!-#REF!</f>
        <v>#REF!</v>
      </c>
      <c r="M6" s="7" t="e">
        <f>(#REF!/#REF!)-1</f>
        <v>#REF!</v>
      </c>
      <c r="N6" s="8" t="e">
        <f>#REF!/#REF!</f>
        <v>#REF!</v>
      </c>
    </row>
    <row r="7" spans="1:14" s="5" customFormat="1" ht="18.75" customHeight="1">
      <c r="A7" s="4"/>
      <c r="B7" s="29" t="s">
        <v>114</v>
      </c>
      <c r="C7" s="35" t="s">
        <v>107</v>
      </c>
      <c r="D7" s="32" t="s">
        <v>65</v>
      </c>
      <c r="E7" s="35" t="s">
        <v>49</v>
      </c>
      <c r="F7" s="35" t="s">
        <v>85</v>
      </c>
      <c r="G7" s="35" t="s">
        <v>95</v>
      </c>
      <c r="H7" s="39" t="s">
        <v>2</v>
      </c>
      <c r="I7" s="13">
        <v>42485</v>
      </c>
      <c r="J7" s="11" t="s">
        <v>108</v>
      </c>
      <c r="K7" s="11" t="s">
        <v>102</v>
      </c>
      <c r="L7" s="6" t="e">
        <f>#REF!-#REF!</f>
        <v>#REF!</v>
      </c>
      <c r="M7" s="7" t="e">
        <f>(#REF!/#REF!)-1</f>
        <v>#REF!</v>
      </c>
      <c r="N7" s="8" t="e">
        <f>#REF!/#REF!</f>
        <v>#REF!</v>
      </c>
    </row>
    <row r="8" spans="1:14" s="5" customFormat="1" ht="18.75" customHeight="1">
      <c r="A8" s="4"/>
      <c r="B8" s="29" t="s">
        <v>115</v>
      </c>
      <c r="C8" s="35" t="s">
        <v>34</v>
      </c>
      <c r="D8" s="32" t="s">
        <v>69</v>
      </c>
      <c r="E8" s="35" t="s">
        <v>30</v>
      </c>
      <c r="F8" s="35" t="s">
        <v>85</v>
      </c>
      <c r="G8" s="35" t="s">
        <v>95</v>
      </c>
      <c r="H8" s="39" t="s">
        <v>2</v>
      </c>
      <c r="I8" s="13">
        <v>42485</v>
      </c>
      <c r="J8" s="11" t="s">
        <v>108</v>
      </c>
      <c r="K8" s="11" t="s">
        <v>102</v>
      </c>
      <c r="L8" s="6" t="e">
        <f>#REF!-#REF!</f>
        <v>#REF!</v>
      </c>
      <c r="M8" s="7" t="e">
        <f>(#REF!/#REF!)-1</f>
        <v>#REF!</v>
      </c>
      <c r="N8" s="8" t="e">
        <f>#REF!/#REF!</f>
        <v>#REF!</v>
      </c>
    </row>
    <row r="9" spans="1:14" s="5" customFormat="1" ht="18.75" customHeight="1">
      <c r="A9" s="4"/>
      <c r="B9" s="29" t="s">
        <v>116</v>
      </c>
      <c r="C9" s="35" t="s">
        <v>51</v>
      </c>
      <c r="D9" s="32" t="s">
        <v>61</v>
      </c>
      <c r="E9" s="35" t="s">
        <v>52</v>
      </c>
      <c r="F9" s="35" t="s">
        <v>85</v>
      </c>
      <c r="G9" s="35" t="s">
        <v>95</v>
      </c>
      <c r="H9" s="39" t="s">
        <v>2</v>
      </c>
      <c r="I9" s="13">
        <v>42485</v>
      </c>
      <c r="J9" s="11" t="s">
        <v>108</v>
      </c>
      <c r="K9" s="11" t="s">
        <v>102</v>
      </c>
      <c r="L9" s="6" t="e">
        <f>#REF!-#REF!</f>
        <v>#REF!</v>
      </c>
      <c r="M9" s="7" t="e">
        <f>(#REF!/#REF!)-1</f>
        <v>#REF!</v>
      </c>
      <c r="N9" s="8" t="e">
        <f>#REF!/#REF!</f>
        <v>#REF!</v>
      </c>
    </row>
    <row r="10" spans="1:14" s="5" customFormat="1" ht="18.75" customHeight="1">
      <c r="A10" s="4"/>
      <c r="B10" s="29" t="s">
        <v>117</v>
      </c>
      <c r="C10" s="35" t="s">
        <v>53</v>
      </c>
      <c r="D10" s="32" t="s">
        <v>70</v>
      </c>
      <c r="E10" s="35" t="s">
        <v>54</v>
      </c>
      <c r="F10" s="35" t="s">
        <v>85</v>
      </c>
      <c r="G10" s="35" t="s">
        <v>95</v>
      </c>
      <c r="H10" s="39" t="s">
        <v>2</v>
      </c>
      <c r="I10" s="13">
        <v>42485</v>
      </c>
      <c r="J10" s="11" t="s">
        <v>108</v>
      </c>
      <c r="K10" s="11" t="s">
        <v>102</v>
      </c>
      <c r="L10" s="6" t="e">
        <f>#REF!-#REF!</f>
        <v>#REF!</v>
      </c>
      <c r="M10" s="7" t="e">
        <f>(#REF!/#REF!)-1</f>
        <v>#REF!</v>
      </c>
      <c r="N10" s="8" t="e">
        <f>#REF!/#REF!</f>
        <v>#REF!</v>
      </c>
    </row>
    <row r="11" spans="1:14" s="5" customFormat="1" ht="18.75" customHeight="1">
      <c r="A11" s="4"/>
      <c r="B11" s="29" t="s">
        <v>118</v>
      </c>
      <c r="C11" s="35" t="s">
        <v>24</v>
      </c>
      <c r="D11" s="32" t="s">
        <v>71</v>
      </c>
      <c r="E11" s="35" t="s">
        <v>25</v>
      </c>
      <c r="F11" s="35" t="s">
        <v>85</v>
      </c>
      <c r="G11" s="35" t="s">
        <v>95</v>
      </c>
      <c r="H11" s="39" t="s">
        <v>2</v>
      </c>
      <c r="I11" s="13">
        <v>42485</v>
      </c>
      <c r="J11" s="11" t="s">
        <v>108</v>
      </c>
      <c r="K11" s="11" t="s">
        <v>102</v>
      </c>
      <c r="L11" s="6" t="e">
        <f>#REF!-#REF!</f>
        <v>#REF!</v>
      </c>
      <c r="M11" s="7" t="e">
        <f>(#REF!/#REF!)-1</f>
        <v>#REF!</v>
      </c>
      <c r="N11" s="8" t="e">
        <f>#REF!/#REF!</f>
        <v>#REF!</v>
      </c>
    </row>
    <row r="12" spans="1:14" s="5" customFormat="1" ht="18.75" customHeight="1">
      <c r="A12" s="4"/>
      <c r="B12" s="29" t="s">
        <v>119</v>
      </c>
      <c r="C12" s="35" t="s">
        <v>37</v>
      </c>
      <c r="D12" s="32" t="s">
        <v>60</v>
      </c>
      <c r="E12" s="35" t="s">
        <v>38</v>
      </c>
      <c r="F12" s="35" t="s">
        <v>85</v>
      </c>
      <c r="G12" s="35" t="s">
        <v>95</v>
      </c>
      <c r="H12" s="39" t="s">
        <v>2</v>
      </c>
      <c r="I12" s="13">
        <v>42485</v>
      </c>
      <c r="J12" s="11" t="s">
        <v>108</v>
      </c>
      <c r="K12" s="11" t="s">
        <v>102</v>
      </c>
      <c r="L12" s="6" t="e">
        <f>#REF!-#REF!</f>
        <v>#REF!</v>
      </c>
      <c r="M12" s="7" t="e">
        <f>(#REF!/#REF!)-1</f>
        <v>#REF!</v>
      </c>
      <c r="N12" s="8" t="e">
        <f>#REF!/#REF!</f>
        <v>#REF!</v>
      </c>
    </row>
    <row r="13" spans="1:14" s="5" customFormat="1" ht="18.75" customHeight="1">
      <c r="A13" s="4"/>
      <c r="B13" s="29" t="s">
        <v>120</v>
      </c>
      <c r="C13" s="35" t="s">
        <v>26</v>
      </c>
      <c r="D13" s="32" t="s">
        <v>93</v>
      </c>
      <c r="E13" s="35" t="s">
        <v>7</v>
      </c>
      <c r="F13" s="35" t="s">
        <v>85</v>
      </c>
      <c r="G13" s="35" t="s">
        <v>95</v>
      </c>
      <c r="H13" s="39" t="s">
        <v>2</v>
      </c>
      <c r="I13" s="13">
        <v>42485</v>
      </c>
      <c r="J13" s="11" t="s">
        <v>108</v>
      </c>
      <c r="K13" s="11" t="s">
        <v>102</v>
      </c>
      <c r="L13" s="6" t="e">
        <f>#REF!-#REF!</f>
        <v>#REF!</v>
      </c>
      <c r="M13" s="7" t="e">
        <f>(#REF!/#REF!)-1</f>
        <v>#REF!</v>
      </c>
      <c r="N13" s="8" t="e">
        <f>#REF!/#REF!</f>
        <v>#REF!</v>
      </c>
    </row>
    <row r="14" spans="1:14" s="5" customFormat="1" ht="18.75" customHeight="1">
      <c r="A14" s="4"/>
      <c r="B14" s="29" t="s">
        <v>121</v>
      </c>
      <c r="C14" s="35" t="s">
        <v>16</v>
      </c>
      <c r="D14" s="32" t="s">
        <v>74</v>
      </c>
      <c r="E14" s="35" t="s">
        <v>17</v>
      </c>
      <c r="F14" s="35" t="s">
        <v>85</v>
      </c>
      <c r="G14" s="35" t="s">
        <v>95</v>
      </c>
      <c r="H14" s="39" t="s">
        <v>2</v>
      </c>
      <c r="I14" s="13">
        <v>42485</v>
      </c>
      <c r="J14" s="11" t="s">
        <v>108</v>
      </c>
      <c r="K14" s="11" t="s">
        <v>102</v>
      </c>
      <c r="L14" s="6" t="e">
        <f>#REF!-#REF!</f>
        <v>#REF!</v>
      </c>
      <c r="M14" s="7" t="e">
        <f>(#REF!/#REF!)-1</f>
        <v>#REF!</v>
      </c>
      <c r="N14" s="8" t="e">
        <f>#REF!/#REF!</f>
        <v>#REF!</v>
      </c>
    </row>
    <row r="15" spans="1:14" s="5" customFormat="1" ht="18.75" customHeight="1">
      <c r="A15" s="4"/>
      <c r="B15" s="29" t="s">
        <v>122</v>
      </c>
      <c r="C15" s="35" t="s">
        <v>29</v>
      </c>
      <c r="D15" s="32" t="s">
        <v>75</v>
      </c>
      <c r="E15" s="35" t="s">
        <v>10</v>
      </c>
      <c r="F15" s="35" t="s">
        <v>85</v>
      </c>
      <c r="G15" s="35" t="s">
        <v>95</v>
      </c>
      <c r="H15" s="39" t="s">
        <v>2</v>
      </c>
      <c r="I15" s="13">
        <v>42485</v>
      </c>
      <c r="J15" s="11" t="s">
        <v>108</v>
      </c>
      <c r="K15" s="11" t="s">
        <v>102</v>
      </c>
      <c r="L15" s="6" t="e">
        <f>#REF!-#REF!</f>
        <v>#REF!</v>
      </c>
      <c r="M15" s="7" t="e">
        <f>(#REF!/#REF!)-1</f>
        <v>#REF!</v>
      </c>
      <c r="N15" s="8" t="e">
        <f>#REF!/#REF!</f>
        <v>#REF!</v>
      </c>
    </row>
    <row r="16" spans="1:14" s="5" customFormat="1" ht="18.75" customHeight="1">
      <c r="A16" s="4"/>
      <c r="B16" s="29" t="s">
        <v>123</v>
      </c>
      <c r="C16" s="35" t="s">
        <v>106</v>
      </c>
      <c r="D16" s="32" t="s">
        <v>76</v>
      </c>
      <c r="E16" s="35" t="s">
        <v>13</v>
      </c>
      <c r="F16" s="35" t="s">
        <v>85</v>
      </c>
      <c r="G16" s="35" t="s">
        <v>95</v>
      </c>
      <c r="H16" s="39" t="s">
        <v>2</v>
      </c>
      <c r="I16" s="13">
        <v>42485</v>
      </c>
      <c r="J16" s="11" t="s">
        <v>108</v>
      </c>
      <c r="K16" s="11" t="s">
        <v>102</v>
      </c>
      <c r="L16" s="6" t="e">
        <f>#REF!-#REF!</f>
        <v>#REF!</v>
      </c>
      <c r="M16" s="7" t="e">
        <f>(#REF!/#REF!)-1</f>
        <v>#REF!</v>
      </c>
      <c r="N16" s="8" t="e">
        <f>#REF!/#REF!</f>
        <v>#REF!</v>
      </c>
    </row>
    <row r="17" spans="1:14" s="5" customFormat="1" ht="18.75" customHeight="1">
      <c r="A17" s="4"/>
      <c r="B17" s="29" t="s">
        <v>124</v>
      </c>
      <c r="C17" s="35" t="s">
        <v>20</v>
      </c>
      <c r="D17" s="32" t="s">
        <v>77</v>
      </c>
      <c r="E17" s="35" t="s">
        <v>21</v>
      </c>
      <c r="F17" s="35" t="s">
        <v>85</v>
      </c>
      <c r="G17" s="35" t="s">
        <v>95</v>
      </c>
      <c r="H17" s="39" t="s">
        <v>2</v>
      </c>
      <c r="I17" s="13">
        <v>42485</v>
      </c>
      <c r="J17" s="11" t="s">
        <v>108</v>
      </c>
      <c r="K17" s="11" t="s">
        <v>102</v>
      </c>
      <c r="L17" s="6" t="e">
        <f>#REF!-#REF!</f>
        <v>#REF!</v>
      </c>
      <c r="M17" s="7" t="e">
        <f>(#REF!/#REF!)-1</f>
        <v>#REF!</v>
      </c>
      <c r="N17" s="8" t="e">
        <f>#REF!/#REF!</f>
        <v>#REF!</v>
      </c>
    </row>
    <row r="18" spans="1:14" s="5" customFormat="1" ht="18.75" customHeight="1">
      <c r="A18" s="4"/>
      <c r="B18" s="29" t="s">
        <v>125</v>
      </c>
      <c r="C18" s="35" t="s">
        <v>43</v>
      </c>
      <c r="D18" s="32" t="s">
        <v>67</v>
      </c>
      <c r="E18" s="35" t="s">
        <v>42</v>
      </c>
      <c r="F18" s="35" t="s">
        <v>85</v>
      </c>
      <c r="G18" s="35" t="s">
        <v>95</v>
      </c>
      <c r="H18" s="39" t="s">
        <v>2</v>
      </c>
      <c r="I18" s="13">
        <v>42485</v>
      </c>
      <c r="J18" s="11" t="s">
        <v>108</v>
      </c>
      <c r="K18" s="11" t="s">
        <v>102</v>
      </c>
      <c r="L18" s="6" t="e">
        <f>#REF!-#REF!</f>
        <v>#REF!</v>
      </c>
      <c r="M18" s="7" t="e">
        <f>(#REF!/#REF!)-1</f>
        <v>#REF!</v>
      </c>
      <c r="N18" s="8" t="e">
        <f>#REF!/#REF!</f>
        <v>#REF!</v>
      </c>
    </row>
    <row r="19" spans="1:14" s="5" customFormat="1" ht="18.75" customHeight="1">
      <c r="A19" s="4"/>
      <c r="B19" s="29" t="s">
        <v>126</v>
      </c>
      <c r="C19" s="35" t="s">
        <v>56</v>
      </c>
      <c r="D19" s="32" t="s">
        <v>78</v>
      </c>
      <c r="E19" s="35" t="s">
        <v>36</v>
      </c>
      <c r="F19" s="35" t="s">
        <v>85</v>
      </c>
      <c r="G19" s="35" t="s">
        <v>95</v>
      </c>
      <c r="H19" s="39" t="s">
        <v>2</v>
      </c>
      <c r="I19" s="13">
        <v>42485</v>
      </c>
      <c r="J19" s="11" t="s">
        <v>108</v>
      </c>
      <c r="K19" s="11" t="s">
        <v>102</v>
      </c>
      <c r="L19" s="6" t="e">
        <f>#REF!-#REF!</f>
        <v>#REF!</v>
      </c>
      <c r="M19" s="7" t="e">
        <f>(#REF!/#REF!)-1</f>
        <v>#REF!</v>
      </c>
      <c r="N19" s="8" t="e">
        <f>#REF!/#REF!</f>
        <v>#REF!</v>
      </c>
    </row>
    <row r="20" spans="1:14" s="5" customFormat="1" ht="18.75" customHeight="1">
      <c r="A20" s="4"/>
      <c r="B20" s="29" t="s">
        <v>127</v>
      </c>
      <c r="C20" s="35" t="s">
        <v>18</v>
      </c>
      <c r="D20" s="32" t="s">
        <v>79</v>
      </c>
      <c r="E20" s="35" t="s">
        <v>19</v>
      </c>
      <c r="F20" s="35" t="s">
        <v>85</v>
      </c>
      <c r="G20" s="35" t="s">
        <v>95</v>
      </c>
      <c r="H20" s="39" t="s">
        <v>2</v>
      </c>
      <c r="I20" s="13">
        <v>42485</v>
      </c>
      <c r="J20" s="11" t="s">
        <v>108</v>
      </c>
      <c r="K20" s="11" t="s">
        <v>102</v>
      </c>
      <c r="L20" s="6" t="e">
        <f>#REF!-#REF!</f>
        <v>#REF!</v>
      </c>
      <c r="M20" s="7" t="e">
        <f>(#REF!/#REF!)-1</f>
        <v>#REF!</v>
      </c>
      <c r="N20" s="8" t="e">
        <f>#REF!/#REF!</f>
        <v>#REF!</v>
      </c>
    </row>
    <row r="21" spans="1:14" s="5" customFormat="1" ht="18.75" customHeight="1">
      <c r="A21" s="4"/>
      <c r="B21" s="29" t="s">
        <v>128</v>
      </c>
      <c r="C21" s="35" t="s">
        <v>28</v>
      </c>
      <c r="D21" s="32" t="s">
        <v>80</v>
      </c>
      <c r="E21" s="35" t="s">
        <v>27</v>
      </c>
      <c r="F21" s="35" t="s">
        <v>85</v>
      </c>
      <c r="G21" s="35" t="s">
        <v>95</v>
      </c>
      <c r="H21" s="39" t="s">
        <v>2</v>
      </c>
      <c r="I21" s="13">
        <v>42485</v>
      </c>
      <c r="J21" s="11" t="s">
        <v>108</v>
      </c>
      <c r="K21" s="11" t="s">
        <v>102</v>
      </c>
      <c r="L21" s="6" t="e">
        <f>#REF!-#REF!</f>
        <v>#REF!</v>
      </c>
      <c r="M21" s="7" t="e">
        <f>(#REF!/#REF!)-1</f>
        <v>#REF!</v>
      </c>
      <c r="N21" s="8" t="e">
        <f>#REF!/#REF!</f>
        <v>#REF!</v>
      </c>
    </row>
    <row r="22" spans="1:14" s="5" customFormat="1" ht="18.75" customHeight="1">
      <c r="A22" s="4"/>
      <c r="B22" s="29" t="s">
        <v>129</v>
      </c>
      <c r="C22" s="35" t="s">
        <v>12</v>
      </c>
      <c r="D22" s="32" t="s">
        <v>81</v>
      </c>
      <c r="E22" s="35" t="s">
        <v>55</v>
      </c>
      <c r="F22" s="35" t="s">
        <v>85</v>
      </c>
      <c r="G22" s="35" t="s">
        <v>95</v>
      </c>
      <c r="H22" s="39" t="s">
        <v>2</v>
      </c>
      <c r="I22" s="13">
        <v>42485</v>
      </c>
      <c r="J22" s="11" t="s">
        <v>108</v>
      </c>
      <c r="K22" s="11" t="s">
        <v>102</v>
      </c>
      <c r="L22" s="6" t="e">
        <f>#REF!-#REF!</f>
        <v>#REF!</v>
      </c>
      <c r="M22" s="7" t="e">
        <f>(#REF!/#REF!)-1</f>
        <v>#REF!</v>
      </c>
      <c r="N22" s="8" t="e">
        <f>#REF!/#REF!</f>
        <v>#REF!</v>
      </c>
    </row>
    <row r="23" spans="1:14" s="5" customFormat="1" ht="18.75" customHeight="1">
      <c r="A23" s="4"/>
      <c r="B23" s="29" t="s">
        <v>130</v>
      </c>
      <c r="C23" s="35" t="s">
        <v>33</v>
      </c>
      <c r="D23" s="32" t="s">
        <v>82</v>
      </c>
      <c r="E23" s="35" t="s">
        <v>32</v>
      </c>
      <c r="F23" s="35" t="s">
        <v>85</v>
      </c>
      <c r="G23" s="35" t="s">
        <v>95</v>
      </c>
      <c r="H23" s="39" t="s">
        <v>2</v>
      </c>
      <c r="I23" s="13">
        <v>42485</v>
      </c>
      <c r="J23" s="11" t="s">
        <v>108</v>
      </c>
      <c r="K23" s="11" t="s">
        <v>102</v>
      </c>
      <c r="L23" s="6" t="e">
        <f>#REF!-#REF!</f>
        <v>#REF!</v>
      </c>
      <c r="M23" s="7" t="e">
        <f>(#REF!/#REF!)-1</f>
        <v>#REF!</v>
      </c>
      <c r="N23" s="8" t="e">
        <f>#REF!/#REF!</f>
        <v>#REF!</v>
      </c>
    </row>
    <row r="24" spans="1:14" s="5" customFormat="1" ht="18.75" customHeight="1">
      <c r="A24" s="4"/>
      <c r="B24" s="29" t="s">
        <v>131</v>
      </c>
      <c r="C24" s="35" t="s">
        <v>48</v>
      </c>
      <c r="D24" s="32" t="s">
        <v>72</v>
      </c>
      <c r="E24" s="35" t="s">
        <v>46</v>
      </c>
      <c r="F24" s="35" t="s">
        <v>85</v>
      </c>
      <c r="G24" s="35" t="s">
        <v>95</v>
      </c>
      <c r="H24" s="39" t="s">
        <v>2</v>
      </c>
      <c r="I24" s="13">
        <v>42485</v>
      </c>
      <c r="J24" s="11" t="s">
        <v>108</v>
      </c>
      <c r="K24" s="11" t="s">
        <v>102</v>
      </c>
      <c r="L24" s="6" t="e">
        <f>#REF!-#REF!</f>
        <v>#REF!</v>
      </c>
      <c r="M24" s="7" t="e">
        <f>(#REF!/#REF!)-1</f>
        <v>#REF!</v>
      </c>
      <c r="N24" s="8" t="e">
        <f>#REF!/#REF!</f>
        <v>#REF!</v>
      </c>
    </row>
    <row r="25" spans="1:14" s="5" customFormat="1" ht="18.75" customHeight="1">
      <c r="A25" s="4"/>
      <c r="B25" s="29" t="s">
        <v>132</v>
      </c>
      <c r="C25" s="35" t="s">
        <v>23</v>
      </c>
      <c r="D25" s="32" t="s">
        <v>83</v>
      </c>
      <c r="E25" s="35" t="s">
        <v>22</v>
      </c>
      <c r="F25" s="35" t="s">
        <v>85</v>
      </c>
      <c r="G25" s="35" t="s">
        <v>95</v>
      </c>
      <c r="H25" s="39" t="s">
        <v>2</v>
      </c>
      <c r="I25" s="13">
        <v>42485</v>
      </c>
      <c r="J25" s="11" t="s">
        <v>108</v>
      </c>
      <c r="K25" s="11" t="s">
        <v>102</v>
      </c>
      <c r="L25" s="6" t="e">
        <f>#REF!-#REF!</f>
        <v>#REF!</v>
      </c>
      <c r="M25" s="7" t="e">
        <f>(#REF!/#REF!)-1</f>
        <v>#REF!</v>
      </c>
      <c r="N25" s="8" t="e">
        <f>#REF!/#REF!</f>
        <v>#REF!</v>
      </c>
    </row>
    <row r="26" spans="1:14" s="5" customFormat="1" ht="18.75" customHeight="1" thickBot="1">
      <c r="A26" s="4"/>
      <c r="B26" s="30" t="s">
        <v>133</v>
      </c>
      <c r="C26" s="36" t="s">
        <v>44</v>
      </c>
      <c r="D26" s="33" t="s">
        <v>84</v>
      </c>
      <c r="E26" s="36" t="s">
        <v>45</v>
      </c>
      <c r="F26" s="36" t="s">
        <v>85</v>
      </c>
      <c r="G26" s="36" t="s">
        <v>95</v>
      </c>
      <c r="H26" s="40" t="s">
        <v>2</v>
      </c>
      <c r="I26" s="13">
        <v>42485</v>
      </c>
      <c r="J26" s="11" t="s">
        <v>108</v>
      </c>
      <c r="K26" s="11" t="s">
        <v>102</v>
      </c>
      <c r="L26" s="6" t="e">
        <f>#REF!-#REF!</f>
        <v>#REF!</v>
      </c>
      <c r="M26" s="7" t="e">
        <f>(#REF!/#REF!)-1</f>
        <v>#REF!</v>
      </c>
      <c r="N26" s="8" t="e">
        <f>#REF!/#REF!</f>
        <v>#REF!</v>
      </c>
    </row>
    <row r="29" spans="1:14" s="3" customFormat="1" ht="36" customHeight="1" thickBot="1"/>
    <row r="30" spans="1:14" s="3" customFormat="1" ht="60" customHeight="1" thickBot="1">
      <c r="A30" s="1"/>
      <c r="B30" s="23" t="s">
        <v>105</v>
      </c>
      <c r="C30" s="24" t="s">
        <v>57</v>
      </c>
      <c r="D30" s="24" t="s">
        <v>58</v>
      </c>
      <c r="E30" s="25" t="s">
        <v>4</v>
      </c>
      <c r="F30" s="24" t="s">
        <v>0</v>
      </c>
      <c r="G30" s="24" t="s">
        <v>94</v>
      </c>
      <c r="H30" s="24" t="s">
        <v>5</v>
      </c>
      <c r="I30" s="12" t="s">
        <v>100</v>
      </c>
      <c r="J30" s="10" t="s">
        <v>99</v>
      </c>
      <c r="K30" s="10" t="s">
        <v>98</v>
      </c>
      <c r="L30" s="1" t="s">
        <v>92</v>
      </c>
      <c r="M30" s="1" t="s">
        <v>90</v>
      </c>
      <c r="N30" s="1" t="s">
        <v>91</v>
      </c>
    </row>
    <row r="31" spans="1:14" s="5" customFormat="1" ht="18.75" customHeight="1">
      <c r="A31" s="4"/>
      <c r="B31" s="20" t="s">
        <v>134</v>
      </c>
      <c r="C31" s="21" t="s">
        <v>40</v>
      </c>
      <c r="D31" s="21" t="s">
        <v>63</v>
      </c>
      <c r="E31" s="22" t="s">
        <v>39</v>
      </c>
      <c r="F31" s="21" t="s">
        <v>86</v>
      </c>
      <c r="G31" s="21" t="s">
        <v>96</v>
      </c>
      <c r="H31" s="21" t="s">
        <v>2</v>
      </c>
      <c r="I31" s="13">
        <v>42479</v>
      </c>
      <c r="J31" s="11" t="s">
        <v>103</v>
      </c>
      <c r="K31" s="11" t="s">
        <v>102</v>
      </c>
      <c r="L31" s="6" t="e">
        <f>#REF!-#REF!</f>
        <v>#REF!</v>
      </c>
      <c r="M31" s="7" t="e">
        <f>(#REF!/#REF!)-1</f>
        <v>#REF!</v>
      </c>
      <c r="N31" s="8" t="e">
        <f>#REF!/#REF!</f>
        <v>#REF!</v>
      </c>
    </row>
    <row r="32" spans="1:14" s="5" customFormat="1" ht="18.75" customHeight="1">
      <c r="A32" s="4"/>
      <c r="B32" s="16" t="s">
        <v>135</v>
      </c>
      <c r="C32" s="18" t="s">
        <v>3</v>
      </c>
      <c r="D32" s="18" t="s">
        <v>64</v>
      </c>
      <c r="E32" s="14" t="s">
        <v>49</v>
      </c>
      <c r="F32" s="18" t="s">
        <v>104</v>
      </c>
      <c r="G32" s="18" t="s">
        <v>96</v>
      </c>
      <c r="H32" s="18" t="s">
        <v>2</v>
      </c>
      <c r="I32" s="13">
        <v>42479</v>
      </c>
      <c r="J32" s="11" t="s">
        <v>103</v>
      </c>
      <c r="K32" s="11" t="s">
        <v>102</v>
      </c>
      <c r="L32" s="6" t="e">
        <f>#REF!-#REF!</f>
        <v>#REF!</v>
      </c>
      <c r="M32" s="7" t="e">
        <f>(#REF!/#REF!)-1</f>
        <v>#REF!</v>
      </c>
      <c r="N32" s="8" t="e">
        <f>#REF!/#REF!</f>
        <v>#REF!</v>
      </c>
    </row>
    <row r="33" spans="1:14" s="5" customFormat="1" ht="18.75" customHeight="1">
      <c r="A33" s="4"/>
      <c r="B33" s="16" t="s">
        <v>136</v>
      </c>
      <c r="C33" s="18" t="s">
        <v>41</v>
      </c>
      <c r="D33" s="18" t="s">
        <v>68</v>
      </c>
      <c r="E33" s="14" t="s">
        <v>42</v>
      </c>
      <c r="F33" s="18" t="s">
        <v>87</v>
      </c>
      <c r="G33" s="18" t="s">
        <v>96</v>
      </c>
      <c r="H33" s="18" t="s">
        <v>2</v>
      </c>
      <c r="I33" s="13">
        <v>42473</v>
      </c>
      <c r="J33" s="11" t="s">
        <v>101</v>
      </c>
      <c r="K33" s="11" t="s">
        <v>102</v>
      </c>
      <c r="L33" s="6" t="e">
        <f>#REF!-#REF!</f>
        <v>#REF!</v>
      </c>
      <c r="M33" s="7" t="e">
        <f>(#REF!/#REF!)-1</f>
        <v>#REF!</v>
      </c>
      <c r="N33" s="8" t="e">
        <f>#REF!/#REF!</f>
        <v>#REF!</v>
      </c>
    </row>
    <row r="34" spans="1:14" s="5" customFormat="1" ht="18.75" customHeight="1">
      <c r="A34" s="4"/>
      <c r="B34" s="16" t="s">
        <v>137</v>
      </c>
      <c r="C34" s="18" t="s">
        <v>47</v>
      </c>
      <c r="D34" s="18" t="s">
        <v>72</v>
      </c>
      <c r="E34" s="14" t="s">
        <v>46</v>
      </c>
      <c r="F34" s="18" t="s">
        <v>88</v>
      </c>
      <c r="G34" s="18" t="s">
        <v>96</v>
      </c>
      <c r="H34" s="18" t="s">
        <v>2</v>
      </c>
      <c r="I34" s="13">
        <v>42474</v>
      </c>
      <c r="J34" s="11" t="s">
        <v>97</v>
      </c>
      <c r="K34" s="11" t="s">
        <v>102</v>
      </c>
      <c r="L34" s="6" t="e">
        <f>#REF!-#REF!</f>
        <v>#REF!</v>
      </c>
      <c r="M34" s="7" t="e">
        <f>(#REF!/#REF!)-1</f>
        <v>#REF!</v>
      </c>
      <c r="N34" s="8" t="e">
        <f>#REF!/#REF!</f>
        <v>#REF!</v>
      </c>
    </row>
    <row r="35" spans="1:14" s="5" customFormat="1" ht="18.75" customHeight="1">
      <c r="A35" s="4"/>
      <c r="B35" s="16" t="s">
        <v>138</v>
      </c>
      <c r="C35" s="18" t="s">
        <v>50</v>
      </c>
      <c r="D35" s="18" t="s">
        <v>73</v>
      </c>
      <c r="E35" s="14" t="s">
        <v>49</v>
      </c>
      <c r="F35" s="18" t="s">
        <v>89</v>
      </c>
      <c r="G35" s="18" t="s">
        <v>96</v>
      </c>
      <c r="H35" s="18" t="s">
        <v>2</v>
      </c>
      <c r="I35" s="13">
        <v>42479</v>
      </c>
      <c r="J35" s="11" t="s">
        <v>103</v>
      </c>
      <c r="K35" s="11" t="s">
        <v>102</v>
      </c>
      <c r="L35" s="6" t="e">
        <f>#REF!-#REF!</f>
        <v>#REF!</v>
      </c>
      <c r="M35" s="7" t="e">
        <f>(#REF!/#REF!)-1</f>
        <v>#REF!</v>
      </c>
      <c r="N35" s="8" t="e">
        <f>#REF!/#REF!</f>
        <v>#REF!</v>
      </c>
    </row>
    <row r="36" spans="1:14" s="5" customFormat="1" ht="29.25" thickBot="1">
      <c r="A36" s="4"/>
      <c r="B36" s="17" t="s">
        <v>139</v>
      </c>
      <c r="C36" s="19" t="s">
        <v>109</v>
      </c>
      <c r="D36" s="19" t="s">
        <v>11</v>
      </c>
      <c r="E36" s="15" t="s">
        <v>9</v>
      </c>
      <c r="F36" s="19" t="s">
        <v>86</v>
      </c>
      <c r="G36" s="19" t="s">
        <v>96</v>
      </c>
      <c r="H36" s="19" t="s">
        <v>2</v>
      </c>
      <c r="I36" s="13">
        <v>42474</v>
      </c>
      <c r="J36" s="11" t="s">
        <v>97</v>
      </c>
      <c r="K36" s="11" t="s">
        <v>102</v>
      </c>
      <c r="L36" s="6" t="e">
        <f>#REF!-#REF!</f>
        <v>#REF!</v>
      </c>
      <c r="M36" s="7" t="e">
        <f>(#REF!/#REF!)-1</f>
        <v>#REF!</v>
      </c>
      <c r="N36" s="8" t="e">
        <f>#REF!/#REF!</f>
        <v>#REF!</v>
      </c>
    </row>
    <row r="37" spans="1:14" ht="15" customHeight="1">
      <c r="B37" s="9"/>
    </row>
  </sheetData>
  <sheetProtection selectLockedCells="1" selectUnlockedCells="1"/>
  <mergeCells count="1">
    <mergeCell ref="B1:K1"/>
  </mergeCells>
  <pageMargins left="0.52" right="0.17" top="0.78740157480314965" bottom="0.78740157480314965" header="0.31496062992125984" footer="0.31496062992125984"/>
  <pageSetup paperSize="9" scale="44" fitToHeight="4" orientation="landscape" r:id="rId1"/>
  <colBreaks count="1" manualBreakCount="1">
    <brk id="11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1.4.1</vt:lpstr>
      <vt:lpstr>'1.4.1'!Area_de_impressao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Guarnieri Miozzo</dc:creator>
  <cp:lastModifiedBy>mario.filho</cp:lastModifiedBy>
  <cp:lastPrinted>2017-06-13T13:26:48Z</cp:lastPrinted>
  <dcterms:created xsi:type="dcterms:W3CDTF">2016-04-04T13:44:15Z</dcterms:created>
  <dcterms:modified xsi:type="dcterms:W3CDTF">2017-07-31T17:42:33Z</dcterms:modified>
</cp:coreProperties>
</file>