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Hidrovias" sheetId="1" r:id="rId1"/>
    <sheet name="Eclusas" sheetId="2" r:id="rId2"/>
  </sheets>
  <definedNames>
    <definedName name="_xlnm.Print_Area" localSheetId="1">Eclusas!$A$1:$G$24</definedName>
    <definedName name="_xlnm.Print_Area" localSheetId="0">Hidrovias!$A$1:$R$92</definedName>
    <definedName name="Print_Area" localSheetId="1">Eclusas!$A$1:$G$24</definedName>
    <definedName name="Print_Area" localSheetId="0">Hidrovias!$A$1:$E$92</definedName>
  </definedNames>
  <calcPr calcId="125725"/>
</workbook>
</file>

<file path=xl/calcChain.xml><?xml version="1.0" encoding="utf-8"?>
<calcChain xmlns="http://schemas.openxmlformats.org/spreadsheetml/2006/main">
  <c r="D23" i="1"/>
  <c r="D80" s="1"/>
  <c r="D31"/>
  <c r="D41"/>
  <c r="D45"/>
  <c r="D57"/>
  <c r="D63"/>
  <c r="D75"/>
  <c r="D79"/>
</calcChain>
</file>

<file path=xl/sharedStrings.xml><?xml version="1.0" encoding="utf-8"?>
<sst xmlns="http://schemas.openxmlformats.org/spreadsheetml/2006/main" count="217" uniqueCount="190">
  <si>
    <t>Fonte: DNIT</t>
  </si>
  <si>
    <t>Na Ilha de Marajó/PA</t>
  </si>
  <si>
    <t>Canal Tartaruga-Jenipapocu e Arari</t>
  </si>
  <si>
    <t>Rio Sergipe - Rio Vaza Barris</t>
  </si>
  <si>
    <t>Canal de Santa Maria</t>
  </si>
  <si>
    <t>Bacia do Paranaguá - Baía de Cananéia</t>
  </si>
  <si>
    <t>Canal do Varadouro</t>
  </si>
  <si>
    <t>Vacacaí - Ibicuí</t>
  </si>
  <si>
    <t>Ibicuí - Jacuí</t>
  </si>
  <si>
    <t>Coxim - Balisa</t>
  </si>
  <si>
    <t>Taquari - Araguaia</t>
  </si>
  <si>
    <t>Mogi das Cruzes - Jacareí</t>
  </si>
  <si>
    <t>Tietê - Paraíba do Sul</t>
  </si>
  <si>
    <t>Escada Grande - Buriti (Rio Paracatu)</t>
  </si>
  <si>
    <t>Paranaíba - São Francisco</t>
  </si>
  <si>
    <t>Rio Paraná - Coxim</t>
  </si>
  <si>
    <t>Paraná - Paraguai</t>
  </si>
  <si>
    <t>Foz do Jaurú - Ponte e Lacerda/MT</t>
  </si>
  <si>
    <t>Paraguai - Guaporé</t>
  </si>
  <si>
    <t>Trecho a ser tornado navegável</t>
  </si>
  <si>
    <t>Interligação</t>
  </si>
  <si>
    <t>Interligação de Bacias do Plano Nacional de Viação</t>
  </si>
  <si>
    <t>Total Geral</t>
  </si>
  <si>
    <t>Total</t>
  </si>
  <si>
    <t>Foz - Confluência Santa Maria</t>
  </si>
  <si>
    <t>Ibicuí</t>
  </si>
  <si>
    <t>Barra do Quaraí - Iraí</t>
  </si>
  <si>
    <t>Uruguai</t>
  </si>
  <si>
    <t>Bacia do Uruguai</t>
  </si>
  <si>
    <t>Foz - Paulínia</t>
  </si>
  <si>
    <t>Piracicaba</t>
  </si>
  <si>
    <t>Foz - Curitiba</t>
  </si>
  <si>
    <t>Iguaçu</t>
  </si>
  <si>
    <t>Foz - Escada Grande</t>
  </si>
  <si>
    <t>Paranaíba</t>
  </si>
  <si>
    <t>Foz - Porto Tupi</t>
  </si>
  <si>
    <t>Inhanduí</t>
  </si>
  <si>
    <t>Foz - Porto Brilhante</t>
  </si>
  <si>
    <t>Brilhante</t>
  </si>
  <si>
    <t>Foz - Confluência Brilhante</t>
  </si>
  <si>
    <t>Ivinheima</t>
  </si>
  <si>
    <t>Foz - Porto da Barra</t>
  </si>
  <si>
    <t>Pardo</t>
  </si>
  <si>
    <t>Foz - Mogi das Cruzes</t>
  </si>
  <si>
    <t>Tietê</t>
  </si>
  <si>
    <t>Foz - Salto Grande</t>
  </si>
  <si>
    <t>Paranapanema</t>
  </si>
  <si>
    <t>Foz do Iguaçu - Confluência Paranaíba/Grande</t>
  </si>
  <si>
    <t>Paraná</t>
  </si>
  <si>
    <t>Bacia do Paraná</t>
  </si>
  <si>
    <t>Foz - Miranda</t>
  </si>
  <si>
    <t>Miranda</t>
  </si>
  <si>
    <t>Foz - Coxim</t>
  </si>
  <si>
    <t>Taquari</t>
  </si>
  <si>
    <t>Foz - Rosário do Oeste</t>
  </si>
  <si>
    <t>Cuiabá-São Lourenço</t>
  </si>
  <si>
    <t>Foz do Apa - Cáceres</t>
  </si>
  <si>
    <t>Paraguai</t>
  </si>
  <si>
    <t>Bacia do Paraguai</t>
  </si>
  <si>
    <t xml:space="preserve">Total </t>
  </si>
  <si>
    <t>Porto Alegre - Rio Grande</t>
  </si>
  <si>
    <t>Lagoa dos Patos</t>
  </si>
  <si>
    <t>Pelotas - Santa Maria do Palmar</t>
  </si>
  <si>
    <t>Canais Lacustres e Lagoa Mirim</t>
  </si>
  <si>
    <t>Foz - São José do Patrocínio</t>
  </si>
  <si>
    <t>Camaquã</t>
  </si>
  <si>
    <t>Foz - Jaguarão</t>
  </si>
  <si>
    <t>Jaguarão</t>
  </si>
  <si>
    <t>Foz - Gravataí</t>
  </si>
  <si>
    <t>Gravataí</t>
  </si>
  <si>
    <t>Foz - Paciência</t>
  </si>
  <si>
    <t>Sinos</t>
  </si>
  <si>
    <t>Foz - São Sebastião do Caí</t>
  </si>
  <si>
    <t>Caí</t>
  </si>
  <si>
    <t>Foz - Mussum</t>
  </si>
  <si>
    <t>Taquarí</t>
  </si>
  <si>
    <t>Foz - Dona Francisca</t>
  </si>
  <si>
    <t>Jacuí</t>
  </si>
  <si>
    <t>Foz - Registro</t>
  </si>
  <si>
    <t>Ribeira do Iguapé</t>
  </si>
  <si>
    <t>Bacia do Sudeste</t>
  </si>
  <si>
    <t>Foz - Jacareí</t>
  </si>
  <si>
    <t>Paraíba do Sul</t>
  </si>
  <si>
    <t>Foz - Ipatinga</t>
  </si>
  <si>
    <t>Doce</t>
  </si>
  <si>
    <t>Bacia do Leste</t>
  </si>
  <si>
    <t>Foz - Santa Maria da Vitória</t>
  </si>
  <si>
    <t>Corrente</t>
  </si>
  <si>
    <t>Foz - Ibipetuba</t>
  </si>
  <si>
    <t>Preto</t>
  </si>
  <si>
    <t>Foz - Barreiras</t>
  </si>
  <si>
    <t>Grande</t>
  </si>
  <si>
    <t>Foz - Florestal</t>
  </si>
  <si>
    <t>Paraopeba</t>
  </si>
  <si>
    <t>Foz - Sabará</t>
  </si>
  <si>
    <t>Velhas</t>
  </si>
  <si>
    <t>Foz - Buriti</t>
  </si>
  <si>
    <t>Paracatu</t>
  </si>
  <si>
    <t>Cachoeira de Itaparica - Porto Real (Iguatama)</t>
  </si>
  <si>
    <t>Foz - Piranhas</t>
  </si>
  <si>
    <t>São Francisco</t>
  </si>
  <si>
    <t>Bacia do São Francisco</t>
  </si>
  <si>
    <t>Foz - Balsas</t>
  </si>
  <si>
    <t>Balsas</t>
  </si>
  <si>
    <t>Foz - Santa Filomena</t>
  </si>
  <si>
    <t>Parnaíba</t>
  </si>
  <si>
    <t>Foz - Colinas</t>
  </si>
  <si>
    <t>Itapicuru</t>
  </si>
  <si>
    <t>Foz - Pindaré Mirim</t>
  </si>
  <si>
    <t>Pindaré</t>
  </si>
  <si>
    <t>Foz - Grajaú</t>
  </si>
  <si>
    <t>Grajaú</t>
  </si>
  <si>
    <t>Foz - Barra do Corda</t>
  </si>
  <si>
    <t>Mearim</t>
  </si>
  <si>
    <t>Bacia do Nordeste</t>
  </si>
  <si>
    <t>Foz - Confluência Guaporé</t>
  </si>
  <si>
    <t>Mamoré</t>
  </si>
  <si>
    <t>Foz - Balisa</t>
  </si>
  <si>
    <t>Araguaia</t>
  </si>
  <si>
    <t>Belém - Peixe</t>
  </si>
  <si>
    <t>Tocantins</t>
  </si>
  <si>
    <t>Porto Moz - Altamira (Belo Monte)</t>
  </si>
  <si>
    <t>Xingu</t>
  </si>
  <si>
    <t>11º 05’ de latitude Sul para jusante - Confluência com o rio Teles Pires</t>
  </si>
  <si>
    <t>Juruena</t>
  </si>
  <si>
    <t>Sopé da Cachoeira Oscar Miranda (Município de Sinop-MT) - Confluência com o rio Juruena</t>
  </si>
  <si>
    <t>Teles Pires</t>
  </si>
  <si>
    <t>Confluência dos rios Juruena e Teles Pires - Foz do rio Amazonas</t>
  </si>
  <si>
    <t>Tapajós</t>
  </si>
  <si>
    <t>Foz -  Pontes e Lacerda</t>
  </si>
  <si>
    <t>Guaporé</t>
  </si>
  <si>
    <t>Foz - Confluência Mamoré/Beni</t>
  </si>
  <si>
    <t>Madeira</t>
  </si>
  <si>
    <t>Foz - Brasiléia</t>
  </si>
  <si>
    <t>Acre</t>
  </si>
  <si>
    <t>Foz - Sena Madureira (no Rio Iaco)</t>
  </si>
  <si>
    <t>Purus</t>
  </si>
  <si>
    <t>Foz - Ipiranga</t>
  </si>
  <si>
    <t>Içá</t>
  </si>
  <si>
    <t>Foz - Vila Bittencourt</t>
  </si>
  <si>
    <t>Japurá</t>
  </si>
  <si>
    <t>Foz - Boca do Javari-Mirim</t>
  </si>
  <si>
    <t>Javari</t>
  </si>
  <si>
    <t>Foz - Feijó</t>
  </si>
  <si>
    <t>Embira</t>
  </si>
  <si>
    <t>Foz - Tarauacá</t>
  </si>
  <si>
    <t>Tarauacá</t>
  </si>
  <si>
    <t>Foz - Cruzeiro do Sul</t>
  </si>
  <si>
    <t>Juruá</t>
  </si>
  <si>
    <t>Foz - Confluência Urariquera/Tacutu</t>
  </si>
  <si>
    <t>Branco</t>
  </si>
  <si>
    <t>Manaus - Cucuí</t>
  </si>
  <si>
    <t>Negro</t>
  </si>
  <si>
    <t>Foz - Benjamin Constant</t>
  </si>
  <si>
    <t>Amazonas</t>
  </si>
  <si>
    <t>Extensão
Aproximada</t>
  </si>
  <si>
    <t>Bacia Amazônica</t>
  </si>
  <si>
    <t>Rio</t>
  </si>
  <si>
    <t>(Km)</t>
  </si>
  <si>
    <t>Pontos Extremos dos Trechos Navegáveis - Hidrovias (2016)</t>
  </si>
  <si>
    <t>Fonte: ANTAQ e DNIT</t>
  </si>
  <si>
    <t>Eclusa de Sobradinho</t>
  </si>
  <si>
    <t>Hidrovia do São Francisco</t>
  </si>
  <si>
    <t>Eclusa do Tucuruí</t>
  </si>
  <si>
    <t>Hidrovia Tocantis / Araguaia</t>
  </si>
  <si>
    <t>Porto Primavera</t>
  </si>
  <si>
    <t>Jupiá</t>
  </si>
  <si>
    <t>Três irmãos - inferior</t>
  </si>
  <si>
    <t>Três irmãos - superior</t>
  </si>
  <si>
    <t>Nova Avanhandava - inferior</t>
  </si>
  <si>
    <t>Nova Avanhandava - superior</t>
  </si>
  <si>
    <t>Promissão</t>
  </si>
  <si>
    <t>Ibitinga</t>
  </si>
  <si>
    <t>Bariri</t>
  </si>
  <si>
    <t>Barra Bonita</t>
  </si>
  <si>
    <t xml:space="preserve">Comprimento </t>
  </si>
  <si>
    <t xml:space="preserve">Largura </t>
  </si>
  <si>
    <t xml:space="preserve">Desnível </t>
  </si>
  <si>
    <t>Eclusa</t>
  </si>
  <si>
    <t>(m)</t>
  </si>
  <si>
    <t>Características das Câmaras das Eclusas na Hidrovia Paraná - Tietê</t>
  </si>
  <si>
    <t>Canal de São Gonçalo</t>
  </si>
  <si>
    <t>São Gonçalo</t>
  </si>
  <si>
    <t xml:space="preserve">Rio Jacuí </t>
  </si>
  <si>
    <t>Fandango</t>
  </si>
  <si>
    <t>Rio Taquari</t>
  </si>
  <si>
    <t>Bom Retiro do Sul</t>
  </si>
  <si>
    <t>Anel de Dom Marco</t>
  </si>
  <si>
    <t xml:space="preserve">Amarópolis </t>
  </si>
  <si>
    <t>Características das Eclusas Localizadas na Hidrovia Sul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</si>
</sst>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0" xfId="0" applyFont="1"/>
    <xf numFmtId="1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L92"/>
  <sheetViews>
    <sheetView showGridLines="0" tabSelected="1" zoomScaleNormal="100" zoomScaleSheetLayoutView="115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0" defaultRowHeight="15" zeroHeight="1"/>
  <cols>
    <col min="1" max="1" width="2.85546875" style="1" customWidth="1"/>
    <col min="2" max="2" width="32" style="1" bestFit="1" customWidth="1"/>
    <col min="3" max="3" width="80.28515625" style="1" customWidth="1"/>
    <col min="4" max="4" width="17.28515625" style="2" customWidth="1"/>
    <col min="5" max="5" width="2.85546875" style="1" customWidth="1"/>
    <col min="6" max="257" width="9.140625" style="1" hidden="1"/>
    <col min="258" max="258" width="33" style="1" hidden="1"/>
    <col min="259" max="259" width="82.85546875" style="1" hidden="1"/>
    <col min="260" max="260" width="23.5703125" style="1" hidden="1"/>
    <col min="261" max="513" width="9.140625" style="1" hidden="1"/>
    <col min="514" max="514" width="33" style="1" hidden="1"/>
    <col min="515" max="515" width="82.85546875" style="1" hidden="1"/>
    <col min="516" max="516" width="23.5703125" style="1" hidden="1"/>
    <col min="517" max="769" width="9.140625" style="1" hidden="1"/>
    <col min="770" max="770" width="33" style="1" hidden="1"/>
    <col min="771" max="771" width="82.85546875" style="1" hidden="1"/>
    <col min="772" max="772" width="23.5703125" style="1" hidden="1"/>
    <col min="773" max="1025" width="9.140625" style="1" hidden="1"/>
    <col min="1026" max="1026" width="33" style="1" hidden="1"/>
    <col min="1027" max="1027" width="82.85546875" style="1" hidden="1"/>
    <col min="1028" max="1028" width="23.5703125" style="1" hidden="1"/>
    <col min="1029" max="1281" width="9.140625" style="1" hidden="1"/>
    <col min="1282" max="1282" width="33" style="1" hidden="1"/>
    <col min="1283" max="1283" width="82.85546875" style="1" hidden="1"/>
    <col min="1284" max="1284" width="23.5703125" style="1" hidden="1"/>
    <col min="1285" max="1537" width="9.140625" style="1" hidden="1"/>
    <col min="1538" max="1538" width="33" style="1" hidden="1"/>
    <col min="1539" max="1539" width="82.85546875" style="1" hidden="1"/>
    <col min="1540" max="1540" width="23.5703125" style="1" hidden="1"/>
    <col min="1541" max="1793" width="9.140625" style="1" hidden="1"/>
    <col min="1794" max="1794" width="33" style="1" hidden="1"/>
    <col min="1795" max="1795" width="82.85546875" style="1" hidden="1"/>
    <col min="1796" max="1796" width="23.5703125" style="1" hidden="1"/>
    <col min="1797" max="2049" width="9.140625" style="1" hidden="1"/>
    <col min="2050" max="2050" width="33" style="1" hidden="1"/>
    <col min="2051" max="2051" width="82.85546875" style="1" hidden="1"/>
    <col min="2052" max="2052" width="23.5703125" style="1" hidden="1"/>
    <col min="2053" max="2305" width="9.140625" style="1" hidden="1"/>
    <col min="2306" max="2306" width="33" style="1" hidden="1"/>
    <col min="2307" max="2307" width="82.85546875" style="1" hidden="1"/>
    <col min="2308" max="2308" width="23.5703125" style="1" hidden="1"/>
    <col min="2309" max="2561" width="9.140625" style="1" hidden="1"/>
    <col min="2562" max="2562" width="33" style="1" hidden="1"/>
    <col min="2563" max="2563" width="82.85546875" style="1" hidden="1"/>
    <col min="2564" max="2564" width="23.5703125" style="1" hidden="1"/>
    <col min="2565" max="2817" width="9.140625" style="1" hidden="1"/>
    <col min="2818" max="2818" width="33" style="1" hidden="1"/>
    <col min="2819" max="2819" width="82.85546875" style="1" hidden="1"/>
    <col min="2820" max="2820" width="23.5703125" style="1" hidden="1"/>
    <col min="2821" max="3073" width="9.140625" style="1" hidden="1"/>
    <col min="3074" max="3074" width="33" style="1" hidden="1"/>
    <col min="3075" max="3075" width="82.85546875" style="1" hidden="1"/>
    <col min="3076" max="3076" width="23.5703125" style="1" hidden="1"/>
    <col min="3077" max="3329" width="9.140625" style="1" hidden="1"/>
    <col min="3330" max="3330" width="33" style="1" hidden="1"/>
    <col min="3331" max="3331" width="82.85546875" style="1" hidden="1"/>
    <col min="3332" max="3332" width="23.5703125" style="1" hidden="1"/>
    <col min="3333" max="3585" width="9.140625" style="1" hidden="1"/>
    <col min="3586" max="3586" width="33" style="1" hidden="1"/>
    <col min="3587" max="3587" width="82.85546875" style="1" hidden="1"/>
    <col min="3588" max="3588" width="23.5703125" style="1" hidden="1"/>
    <col min="3589" max="3841" width="9.140625" style="1" hidden="1"/>
    <col min="3842" max="3842" width="33" style="1" hidden="1"/>
    <col min="3843" max="3843" width="82.85546875" style="1" hidden="1"/>
    <col min="3844" max="3844" width="23.5703125" style="1" hidden="1"/>
    <col min="3845" max="4097" width="9.140625" style="1" hidden="1"/>
    <col min="4098" max="4098" width="33" style="1" hidden="1"/>
    <col min="4099" max="4099" width="82.85546875" style="1" hidden="1"/>
    <col min="4100" max="4100" width="23.5703125" style="1" hidden="1"/>
    <col min="4101" max="4353" width="9.140625" style="1" hidden="1"/>
    <col min="4354" max="4354" width="33" style="1" hidden="1"/>
    <col min="4355" max="4355" width="82.85546875" style="1" hidden="1"/>
    <col min="4356" max="4356" width="23.5703125" style="1" hidden="1"/>
    <col min="4357" max="4609" width="9.140625" style="1" hidden="1"/>
    <col min="4610" max="4610" width="33" style="1" hidden="1"/>
    <col min="4611" max="4611" width="82.85546875" style="1" hidden="1"/>
    <col min="4612" max="4612" width="23.5703125" style="1" hidden="1"/>
    <col min="4613" max="4865" width="9.140625" style="1" hidden="1"/>
    <col min="4866" max="4866" width="33" style="1" hidden="1"/>
    <col min="4867" max="4867" width="82.85546875" style="1" hidden="1"/>
    <col min="4868" max="4868" width="23.5703125" style="1" hidden="1"/>
    <col min="4869" max="5121" width="9.140625" style="1" hidden="1"/>
    <col min="5122" max="5122" width="33" style="1" hidden="1"/>
    <col min="5123" max="5123" width="82.85546875" style="1" hidden="1"/>
    <col min="5124" max="5124" width="23.5703125" style="1" hidden="1"/>
    <col min="5125" max="5377" width="9.140625" style="1" hidden="1"/>
    <col min="5378" max="5378" width="33" style="1" hidden="1"/>
    <col min="5379" max="5379" width="82.85546875" style="1" hidden="1"/>
    <col min="5380" max="5380" width="23.5703125" style="1" hidden="1"/>
    <col min="5381" max="5633" width="9.140625" style="1" hidden="1"/>
    <col min="5634" max="5634" width="33" style="1" hidden="1"/>
    <col min="5635" max="5635" width="82.85546875" style="1" hidden="1"/>
    <col min="5636" max="5636" width="23.5703125" style="1" hidden="1"/>
    <col min="5637" max="5889" width="9.140625" style="1" hidden="1"/>
    <col min="5890" max="5890" width="33" style="1" hidden="1"/>
    <col min="5891" max="5891" width="82.85546875" style="1" hidden="1"/>
    <col min="5892" max="5892" width="23.5703125" style="1" hidden="1"/>
    <col min="5893" max="6145" width="9.140625" style="1" hidden="1"/>
    <col min="6146" max="6146" width="33" style="1" hidden="1"/>
    <col min="6147" max="6147" width="82.85546875" style="1" hidden="1"/>
    <col min="6148" max="6148" width="23.5703125" style="1" hidden="1"/>
    <col min="6149" max="6401" width="9.140625" style="1" hidden="1"/>
    <col min="6402" max="6402" width="33" style="1" hidden="1"/>
    <col min="6403" max="6403" width="82.85546875" style="1" hidden="1"/>
    <col min="6404" max="6404" width="23.5703125" style="1" hidden="1"/>
    <col min="6405" max="6657" width="9.140625" style="1" hidden="1"/>
    <col min="6658" max="6658" width="33" style="1" hidden="1"/>
    <col min="6659" max="6659" width="82.85546875" style="1" hidden="1"/>
    <col min="6660" max="6660" width="23.5703125" style="1" hidden="1"/>
    <col min="6661" max="6913" width="9.140625" style="1" hidden="1"/>
    <col min="6914" max="6914" width="33" style="1" hidden="1"/>
    <col min="6915" max="6915" width="82.85546875" style="1" hidden="1"/>
    <col min="6916" max="6916" width="23.5703125" style="1" hidden="1"/>
    <col min="6917" max="7169" width="9.140625" style="1" hidden="1"/>
    <col min="7170" max="7170" width="33" style="1" hidden="1"/>
    <col min="7171" max="7171" width="82.85546875" style="1" hidden="1"/>
    <col min="7172" max="7172" width="23.5703125" style="1" hidden="1"/>
    <col min="7173" max="7425" width="9.140625" style="1" hidden="1"/>
    <col min="7426" max="7426" width="33" style="1" hidden="1"/>
    <col min="7427" max="7427" width="82.85546875" style="1" hidden="1"/>
    <col min="7428" max="7428" width="23.5703125" style="1" hidden="1"/>
    <col min="7429" max="7681" width="9.140625" style="1" hidden="1"/>
    <col min="7682" max="7682" width="33" style="1" hidden="1"/>
    <col min="7683" max="7683" width="82.85546875" style="1" hidden="1"/>
    <col min="7684" max="7684" width="23.5703125" style="1" hidden="1"/>
    <col min="7685" max="7937" width="9.140625" style="1" hidden="1"/>
    <col min="7938" max="7938" width="33" style="1" hidden="1"/>
    <col min="7939" max="7939" width="82.85546875" style="1" hidden="1"/>
    <col min="7940" max="7940" width="23.5703125" style="1" hidden="1"/>
    <col min="7941" max="8193" width="9.140625" style="1" hidden="1"/>
    <col min="8194" max="8194" width="33" style="1" hidden="1"/>
    <col min="8195" max="8195" width="82.85546875" style="1" hidden="1"/>
    <col min="8196" max="8196" width="23.5703125" style="1" hidden="1"/>
    <col min="8197" max="8449" width="9.140625" style="1" hidden="1"/>
    <col min="8450" max="8450" width="33" style="1" hidden="1"/>
    <col min="8451" max="8451" width="82.85546875" style="1" hidden="1"/>
    <col min="8452" max="8452" width="23.5703125" style="1" hidden="1"/>
    <col min="8453" max="8705" width="9.140625" style="1" hidden="1"/>
    <col min="8706" max="8706" width="33" style="1" hidden="1"/>
    <col min="8707" max="8707" width="82.85546875" style="1" hidden="1"/>
    <col min="8708" max="8708" width="23.5703125" style="1" hidden="1"/>
    <col min="8709" max="8961" width="9.140625" style="1" hidden="1"/>
    <col min="8962" max="8962" width="33" style="1" hidden="1"/>
    <col min="8963" max="8963" width="82.85546875" style="1" hidden="1"/>
    <col min="8964" max="8964" width="23.5703125" style="1" hidden="1"/>
    <col min="8965" max="9217" width="9.140625" style="1" hidden="1"/>
    <col min="9218" max="9218" width="33" style="1" hidden="1"/>
    <col min="9219" max="9219" width="82.85546875" style="1" hidden="1"/>
    <col min="9220" max="9220" width="23.5703125" style="1" hidden="1"/>
    <col min="9221" max="9473" width="9.140625" style="1" hidden="1"/>
    <col min="9474" max="9474" width="33" style="1" hidden="1"/>
    <col min="9475" max="9475" width="82.85546875" style="1" hidden="1"/>
    <col min="9476" max="9476" width="23.5703125" style="1" hidden="1"/>
    <col min="9477" max="9729" width="9.140625" style="1" hidden="1"/>
    <col min="9730" max="9730" width="33" style="1" hidden="1"/>
    <col min="9731" max="9731" width="82.85546875" style="1" hidden="1"/>
    <col min="9732" max="9732" width="23.5703125" style="1" hidden="1"/>
    <col min="9733" max="9985" width="9.140625" style="1" hidden="1"/>
    <col min="9986" max="9986" width="33" style="1" hidden="1"/>
    <col min="9987" max="9987" width="82.85546875" style="1" hidden="1"/>
    <col min="9988" max="9988" width="23.5703125" style="1" hidden="1"/>
    <col min="9989" max="10241" width="9.140625" style="1" hidden="1"/>
    <col min="10242" max="10242" width="33" style="1" hidden="1"/>
    <col min="10243" max="10243" width="82.85546875" style="1" hidden="1"/>
    <col min="10244" max="10244" width="23.5703125" style="1" hidden="1"/>
    <col min="10245" max="10497" width="9.140625" style="1" hidden="1"/>
    <col min="10498" max="10498" width="33" style="1" hidden="1"/>
    <col min="10499" max="10499" width="82.85546875" style="1" hidden="1"/>
    <col min="10500" max="10500" width="23.5703125" style="1" hidden="1"/>
    <col min="10501" max="10753" width="9.140625" style="1" hidden="1"/>
    <col min="10754" max="10754" width="33" style="1" hidden="1"/>
    <col min="10755" max="10755" width="82.85546875" style="1" hidden="1"/>
    <col min="10756" max="10756" width="23.5703125" style="1" hidden="1"/>
    <col min="10757" max="11009" width="9.140625" style="1" hidden="1"/>
    <col min="11010" max="11010" width="33" style="1" hidden="1"/>
    <col min="11011" max="11011" width="82.85546875" style="1" hidden="1"/>
    <col min="11012" max="11012" width="23.5703125" style="1" hidden="1"/>
    <col min="11013" max="11265" width="9.140625" style="1" hidden="1"/>
    <col min="11266" max="11266" width="33" style="1" hidden="1"/>
    <col min="11267" max="11267" width="82.85546875" style="1" hidden="1"/>
    <col min="11268" max="11268" width="23.5703125" style="1" hidden="1"/>
    <col min="11269" max="11521" width="9.140625" style="1" hidden="1"/>
    <col min="11522" max="11522" width="33" style="1" hidden="1"/>
    <col min="11523" max="11523" width="82.85546875" style="1" hidden="1"/>
    <col min="11524" max="11524" width="23.5703125" style="1" hidden="1"/>
    <col min="11525" max="11777" width="9.140625" style="1" hidden="1"/>
    <col min="11778" max="11778" width="33" style="1" hidden="1"/>
    <col min="11779" max="11779" width="82.85546875" style="1" hidden="1"/>
    <col min="11780" max="11780" width="23.5703125" style="1" hidden="1"/>
    <col min="11781" max="12033" width="9.140625" style="1" hidden="1"/>
    <col min="12034" max="12034" width="33" style="1" hidden="1"/>
    <col min="12035" max="12035" width="82.85546875" style="1" hidden="1"/>
    <col min="12036" max="12036" width="23.5703125" style="1" hidden="1"/>
    <col min="12037" max="12289" width="9.140625" style="1" hidden="1"/>
    <col min="12290" max="12290" width="33" style="1" hidden="1"/>
    <col min="12291" max="12291" width="82.85546875" style="1" hidden="1"/>
    <col min="12292" max="12292" width="23.5703125" style="1" hidden="1"/>
    <col min="12293" max="12545" width="9.140625" style="1" hidden="1"/>
    <col min="12546" max="12546" width="33" style="1" hidden="1"/>
    <col min="12547" max="12547" width="82.85546875" style="1" hidden="1"/>
    <col min="12548" max="12548" width="23.5703125" style="1" hidden="1"/>
    <col min="12549" max="12801" width="9.140625" style="1" hidden="1"/>
    <col min="12802" max="12802" width="33" style="1" hidden="1"/>
    <col min="12803" max="12803" width="82.85546875" style="1" hidden="1"/>
    <col min="12804" max="12804" width="23.5703125" style="1" hidden="1"/>
    <col min="12805" max="13057" width="9.140625" style="1" hidden="1"/>
    <col min="13058" max="13058" width="33" style="1" hidden="1"/>
    <col min="13059" max="13059" width="82.85546875" style="1" hidden="1"/>
    <col min="13060" max="13060" width="23.5703125" style="1" hidden="1"/>
    <col min="13061" max="13313" width="9.140625" style="1" hidden="1"/>
    <col min="13314" max="13314" width="33" style="1" hidden="1"/>
    <col min="13315" max="13315" width="82.85546875" style="1" hidden="1"/>
    <col min="13316" max="13316" width="23.5703125" style="1" hidden="1"/>
    <col min="13317" max="13569" width="9.140625" style="1" hidden="1"/>
    <col min="13570" max="13570" width="33" style="1" hidden="1"/>
    <col min="13571" max="13571" width="82.85546875" style="1" hidden="1"/>
    <col min="13572" max="13572" width="23.5703125" style="1" hidden="1"/>
    <col min="13573" max="13825" width="9.140625" style="1" hidden="1"/>
    <col min="13826" max="13826" width="33" style="1" hidden="1"/>
    <col min="13827" max="13827" width="82.85546875" style="1" hidden="1"/>
    <col min="13828" max="13828" width="23.5703125" style="1" hidden="1"/>
    <col min="13829" max="14081" width="9.140625" style="1" hidden="1"/>
    <col min="14082" max="14082" width="33" style="1" hidden="1"/>
    <col min="14083" max="14083" width="82.85546875" style="1" hidden="1"/>
    <col min="14084" max="14084" width="23.5703125" style="1" hidden="1"/>
    <col min="14085" max="14337" width="9.140625" style="1" hidden="1"/>
    <col min="14338" max="14338" width="33" style="1" hidden="1"/>
    <col min="14339" max="14339" width="82.85546875" style="1" hidden="1"/>
    <col min="14340" max="14340" width="23.5703125" style="1" hidden="1"/>
    <col min="14341" max="14593" width="9.140625" style="1" hidden="1"/>
    <col min="14594" max="14594" width="33" style="1" hidden="1"/>
    <col min="14595" max="14595" width="82.85546875" style="1" hidden="1"/>
    <col min="14596" max="14596" width="23.5703125" style="1" hidden="1"/>
    <col min="14597" max="14849" width="9.140625" style="1" hidden="1"/>
    <col min="14850" max="14850" width="33" style="1" hidden="1"/>
    <col min="14851" max="14851" width="82.85546875" style="1" hidden="1"/>
    <col min="14852" max="14852" width="23.5703125" style="1" hidden="1"/>
    <col min="14853" max="15105" width="9.140625" style="1" hidden="1"/>
    <col min="15106" max="15106" width="33" style="1" hidden="1"/>
    <col min="15107" max="15107" width="82.85546875" style="1" hidden="1"/>
    <col min="15108" max="15108" width="23.5703125" style="1" hidden="1"/>
    <col min="15109" max="15361" width="9.140625" style="1" hidden="1"/>
    <col min="15362" max="15362" width="33" style="1" hidden="1"/>
    <col min="15363" max="15363" width="82.85546875" style="1" hidden="1"/>
    <col min="15364" max="15364" width="23.5703125" style="1" hidden="1"/>
    <col min="15365" max="15617" width="9.140625" style="1" hidden="1"/>
    <col min="15618" max="15618" width="33" style="1" hidden="1"/>
    <col min="15619" max="15619" width="82.85546875" style="1" hidden="1"/>
    <col min="15620" max="15620" width="23.5703125" style="1" hidden="1"/>
    <col min="15621" max="15873" width="9.140625" style="1" hidden="1"/>
    <col min="15874" max="15874" width="33" style="1" hidden="1"/>
    <col min="15875" max="15875" width="82.85546875" style="1" hidden="1"/>
    <col min="15876" max="15876" width="23.5703125" style="1" hidden="1"/>
    <col min="15877" max="16129" width="9.140625" style="1" hidden="1"/>
    <col min="16130" max="16130" width="33" style="1" hidden="1"/>
    <col min="16131" max="16131" width="82.85546875" style="1" hidden="1"/>
    <col min="16132" max="16132" width="23.5703125" style="1" hidden="1"/>
    <col min="16133" max="16384" width="9.140625" style="1" hidden="1"/>
  </cols>
  <sheetData>
    <row r="1" spans="2:4" ht="20.25" customHeight="1">
      <c r="B1" s="24" t="s">
        <v>159</v>
      </c>
      <c r="C1" s="24"/>
      <c r="D1" s="23" t="s">
        <v>158</v>
      </c>
    </row>
    <row r="2" spans="2:4" s="21" customFormat="1" ht="31.5" customHeight="1">
      <c r="B2" s="14" t="s">
        <v>157</v>
      </c>
      <c r="C2" s="14" t="s">
        <v>156</v>
      </c>
      <c r="D2" s="22" t="s">
        <v>155</v>
      </c>
    </row>
    <row r="3" spans="2:4">
      <c r="B3" s="12" t="s">
        <v>154</v>
      </c>
      <c r="C3" s="3" t="s">
        <v>153</v>
      </c>
      <c r="D3" s="18">
        <v>3108</v>
      </c>
    </row>
    <row r="4" spans="2:4">
      <c r="B4" s="9" t="s">
        <v>152</v>
      </c>
      <c r="C4" s="3" t="s">
        <v>151</v>
      </c>
      <c r="D4" s="19">
        <v>1210</v>
      </c>
    </row>
    <row r="5" spans="2:4">
      <c r="B5" s="9" t="s">
        <v>150</v>
      </c>
      <c r="C5" s="3" t="s">
        <v>149</v>
      </c>
      <c r="D5" s="19">
        <v>577</v>
      </c>
    </row>
    <row r="6" spans="2:4">
      <c r="B6" s="9" t="s">
        <v>148</v>
      </c>
      <c r="C6" s="3" t="s">
        <v>147</v>
      </c>
      <c r="D6" s="19">
        <v>3489</v>
      </c>
    </row>
    <row r="7" spans="2:4">
      <c r="B7" s="9" t="s">
        <v>146</v>
      </c>
      <c r="C7" s="3" t="s">
        <v>145</v>
      </c>
      <c r="D7" s="19">
        <v>660</v>
      </c>
    </row>
    <row r="8" spans="2:4">
      <c r="B8" s="9" t="s">
        <v>144</v>
      </c>
      <c r="C8" s="3" t="s">
        <v>143</v>
      </c>
      <c r="D8" s="19">
        <v>194</v>
      </c>
    </row>
    <row r="9" spans="2:4">
      <c r="B9" s="9" t="s">
        <v>142</v>
      </c>
      <c r="C9" s="3" t="s">
        <v>141</v>
      </c>
      <c r="D9" s="19">
        <v>510</v>
      </c>
    </row>
    <row r="10" spans="2:4">
      <c r="B10" s="9" t="s">
        <v>140</v>
      </c>
      <c r="C10" s="3" t="s">
        <v>139</v>
      </c>
      <c r="D10" s="19">
        <v>721</v>
      </c>
    </row>
    <row r="11" spans="2:4">
      <c r="B11" s="9" t="s">
        <v>138</v>
      </c>
      <c r="C11" s="3" t="s">
        <v>137</v>
      </c>
      <c r="D11" s="19">
        <v>368</v>
      </c>
    </row>
    <row r="12" spans="2:4">
      <c r="B12" s="9" t="s">
        <v>136</v>
      </c>
      <c r="C12" s="3" t="s">
        <v>135</v>
      </c>
      <c r="D12" s="19">
        <v>2846</v>
      </c>
    </row>
    <row r="13" spans="2:4">
      <c r="B13" s="9" t="s">
        <v>134</v>
      </c>
      <c r="C13" s="3" t="s">
        <v>133</v>
      </c>
      <c r="D13" s="19">
        <v>796</v>
      </c>
    </row>
    <row r="14" spans="2:4">
      <c r="B14" s="9" t="s">
        <v>132</v>
      </c>
      <c r="C14" s="3" t="s">
        <v>131</v>
      </c>
      <c r="D14" s="19">
        <v>1546</v>
      </c>
    </row>
    <row r="15" spans="2:4">
      <c r="B15" s="9" t="s">
        <v>130</v>
      </c>
      <c r="C15" s="3" t="s">
        <v>129</v>
      </c>
      <c r="D15" s="19">
        <v>1180</v>
      </c>
    </row>
    <row r="16" spans="2:4">
      <c r="B16" s="9" t="s">
        <v>128</v>
      </c>
      <c r="C16" s="3" t="s">
        <v>127</v>
      </c>
      <c r="D16" s="19">
        <v>815</v>
      </c>
    </row>
    <row r="17" spans="2:4" ht="15" customHeight="1">
      <c r="B17" s="9" t="s">
        <v>126</v>
      </c>
      <c r="C17" s="3" t="s">
        <v>125</v>
      </c>
      <c r="D17" s="19">
        <v>725</v>
      </c>
    </row>
    <row r="18" spans="2:4">
      <c r="B18" s="9" t="s">
        <v>124</v>
      </c>
      <c r="C18" s="3" t="s">
        <v>123</v>
      </c>
      <c r="D18" s="19">
        <v>550</v>
      </c>
    </row>
    <row r="19" spans="2:4">
      <c r="B19" s="9" t="s">
        <v>122</v>
      </c>
      <c r="C19" s="3" t="s">
        <v>121</v>
      </c>
      <c r="D19" s="19">
        <v>298</v>
      </c>
    </row>
    <row r="20" spans="2:4">
      <c r="B20" s="9" t="s">
        <v>120</v>
      </c>
      <c r="C20" s="3" t="s">
        <v>119</v>
      </c>
      <c r="D20" s="19">
        <v>1731</v>
      </c>
    </row>
    <row r="21" spans="2:4">
      <c r="B21" s="9" t="s">
        <v>118</v>
      </c>
      <c r="C21" s="3" t="s">
        <v>117</v>
      </c>
      <c r="D21" s="19">
        <v>1800</v>
      </c>
    </row>
    <row r="22" spans="2:4">
      <c r="B22" s="6" t="s">
        <v>116</v>
      </c>
      <c r="C22" s="3" t="s">
        <v>115</v>
      </c>
      <c r="D22" s="17">
        <v>225</v>
      </c>
    </row>
    <row r="23" spans="2:4">
      <c r="B23" s="16" t="s">
        <v>23</v>
      </c>
      <c r="C23" s="16"/>
      <c r="D23" s="15">
        <f>SUM(D3:D22)</f>
        <v>23349</v>
      </c>
    </row>
    <row r="24" spans="2:4">
      <c r="B24" s="20" t="s">
        <v>114</v>
      </c>
      <c r="C24" s="20"/>
      <c r="D24" s="20"/>
    </row>
    <row r="25" spans="2:4">
      <c r="B25" s="12" t="s">
        <v>113</v>
      </c>
      <c r="C25" s="3" t="s">
        <v>112</v>
      </c>
      <c r="D25" s="18">
        <v>470</v>
      </c>
    </row>
    <row r="26" spans="2:4">
      <c r="B26" s="9" t="s">
        <v>111</v>
      </c>
      <c r="C26" s="3" t="s">
        <v>110</v>
      </c>
      <c r="D26" s="19">
        <v>500</v>
      </c>
    </row>
    <row r="27" spans="2:4">
      <c r="B27" s="9" t="s">
        <v>109</v>
      </c>
      <c r="C27" s="3" t="s">
        <v>108</v>
      </c>
      <c r="D27" s="19">
        <v>110</v>
      </c>
    </row>
    <row r="28" spans="2:4">
      <c r="B28" s="9" t="s">
        <v>107</v>
      </c>
      <c r="C28" s="3" t="s">
        <v>106</v>
      </c>
      <c r="D28" s="19">
        <v>565</v>
      </c>
    </row>
    <row r="29" spans="2:4">
      <c r="B29" s="9" t="s">
        <v>105</v>
      </c>
      <c r="C29" s="3" t="s">
        <v>104</v>
      </c>
      <c r="D29" s="19">
        <v>1176</v>
      </c>
    </row>
    <row r="30" spans="2:4">
      <c r="B30" s="6" t="s">
        <v>103</v>
      </c>
      <c r="C30" s="3" t="s">
        <v>102</v>
      </c>
      <c r="D30" s="17">
        <v>225</v>
      </c>
    </row>
    <row r="31" spans="2:4">
      <c r="B31" s="16" t="s">
        <v>59</v>
      </c>
      <c r="C31" s="16"/>
      <c r="D31" s="15">
        <f>SUM(D25:D30)</f>
        <v>3046</v>
      </c>
    </row>
    <row r="32" spans="2:4">
      <c r="B32" s="20" t="s">
        <v>101</v>
      </c>
      <c r="C32" s="20"/>
      <c r="D32" s="20"/>
    </row>
    <row r="33" spans="2:4">
      <c r="B33" s="12" t="s">
        <v>100</v>
      </c>
      <c r="C33" s="3" t="s">
        <v>99</v>
      </c>
      <c r="D33" s="18">
        <v>208</v>
      </c>
    </row>
    <row r="34" spans="2:4">
      <c r="B34" s="9"/>
      <c r="C34" s="3" t="s">
        <v>98</v>
      </c>
      <c r="D34" s="19">
        <v>2207</v>
      </c>
    </row>
    <row r="35" spans="2:4">
      <c r="B35" s="9" t="s">
        <v>97</v>
      </c>
      <c r="C35" s="3" t="s">
        <v>96</v>
      </c>
      <c r="D35" s="19">
        <v>284</v>
      </c>
    </row>
    <row r="36" spans="2:4">
      <c r="B36" s="9" t="s">
        <v>95</v>
      </c>
      <c r="C36" s="3" t="s">
        <v>94</v>
      </c>
      <c r="D36" s="19">
        <v>659</v>
      </c>
    </row>
    <row r="37" spans="2:4">
      <c r="B37" s="9" t="s">
        <v>93</v>
      </c>
      <c r="C37" s="3" t="s">
        <v>92</v>
      </c>
      <c r="D37" s="19">
        <v>240</v>
      </c>
    </row>
    <row r="38" spans="2:4">
      <c r="B38" s="9" t="s">
        <v>91</v>
      </c>
      <c r="C38" s="3" t="s">
        <v>90</v>
      </c>
      <c r="D38" s="19">
        <v>358</v>
      </c>
    </row>
    <row r="39" spans="2:4">
      <c r="B39" s="9" t="s">
        <v>89</v>
      </c>
      <c r="C39" s="3" t="s">
        <v>88</v>
      </c>
      <c r="D39" s="19">
        <v>125</v>
      </c>
    </row>
    <row r="40" spans="2:4">
      <c r="B40" s="6" t="s">
        <v>87</v>
      </c>
      <c r="C40" s="3" t="s">
        <v>86</v>
      </c>
      <c r="D40" s="17">
        <v>95</v>
      </c>
    </row>
    <row r="41" spans="2:4">
      <c r="B41" s="16" t="s">
        <v>59</v>
      </c>
      <c r="C41" s="16"/>
      <c r="D41" s="15">
        <f>SUM(D33:D40)</f>
        <v>4176</v>
      </c>
    </row>
    <row r="42" spans="2:4">
      <c r="B42" s="20" t="s">
        <v>85</v>
      </c>
      <c r="C42" s="20"/>
      <c r="D42" s="20"/>
    </row>
    <row r="43" spans="2:4">
      <c r="B43" s="12" t="s">
        <v>84</v>
      </c>
      <c r="C43" s="3" t="s">
        <v>83</v>
      </c>
      <c r="D43" s="18">
        <v>410</v>
      </c>
    </row>
    <row r="44" spans="2:4">
      <c r="B44" s="6" t="s">
        <v>82</v>
      </c>
      <c r="C44" s="3" t="s">
        <v>81</v>
      </c>
      <c r="D44" s="17">
        <v>670</v>
      </c>
    </row>
    <row r="45" spans="2:4">
      <c r="B45" s="16" t="s">
        <v>59</v>
      </c>
      <c r="C45" s="16"/>
      <c r="D45" s="15">
        <f>SUM(D43:D44)</f>
        <v>1080</v>
      </c>
    </row>
    <row r="46" spans="2:4">
      <c r="B46" s="20" t="s">
        <v>80</v>
      </c>
      <c r="C46" s="20"/>
      <c r="D46" s="20"/>
    </row>
    <row r="47" spans="2:4">
      <c r="B47" s="12" t="s">
        <v>79</v>
      </c>
      <c r="C47" s="3" t="s">
        <v>78</v>
      </c>
      <c r="D47" s="18">
        <v>70</v>
      </c>
    </row>
    <row r="48" spans="2:4">
      <c r="B48" s="9" t="s">
        <v>77</v>
      </c>
      <c r="C48" s="3" t="s">
        <v>76</v>
      </c>
      <c r="D48" s="19">
        <v>370</v>
      </c>
    </row>
    <row r="49" spans="2:4">
      <c r="B49" s="9" t="s">
        <v>75</v>
      </c>
      <c r="C49" s="3" t="s">
        <v>74</v>
      </c>
      <c r="D49" s="19">
        <v>205</v>
      </c>
    </row>
    <row r="50" spans="2:4">
      <c r="B50" s="9" t="s">
        <v>73</v>
      </c>
      <c r="C50" s="3" t="s">
        <v>72</v>
      </c>
      <c r="D50" s="19">
        <v>93</v>
      </c>
    </row>
    <row r="51" spans="2:4">
      <c r="B51" s="9" t="s">
        <v>71</v>
      </c>
      <c r="C51" s="3" t="s">
        <v>70</v>
      </c>
      <c r="D51" s="19">
        <v>47</v>
      </c>
    </row>
    <row r="52" spans="2:4">
      <c r="B52" s="9" t="s">
        <v>69</v>
      </c>
      <c r="C52" s="3" t="s">
        <v>68</v>
      </c>
      <c r="D52" s="19">
        <v>12</v>
      </c>
    </row>
    <row r="53" spans="2:4">
      <c r="B53" s="9" t="s">
        <v>67</v>
      </c>
      <c r="C53" s="3" t="s">
        <v>66</v>
      </c>
      <c r="D53" s="19">
        <v>32</v>
      </c>
    </row>
    <row r="54" spans="2:4">
      <c r="B54" s="9" t="s">
        <v>65</v>
      </c>
      <c r="C54" s="3" t="s">
        <v>64</v>
      </c>
      <c r="D54" s="19">
        <v>120</v>
      </c>
    </row>
    <row r="55" spans="2:4">
      <c r="B55" s="9" t="s">
        <v>63</v>
      </c>
      <c r="C55" s="3" t="s">
        <v>62</v>
      </c>
      <c r="D55" s="19">
        <v>180</v>
      </c>
    </row>
    <row r="56" spans="2:4">
      <c r="B56" s="6" t="s">
        <v>61</v>
      </c>
      <c r="C56" s="3" t="s">
        <v>60</v>
      </c>
      <c r="D56" s="17">
        <v>230</v>
      </c>
    </row>
    <row r="57" spans="2:4">
      <c r="B57" s="16" t="s">
        <v>59</v>
      </c>
      <c r="C57" s="16"/>
      <c r="D57" s="15">
        <f>SUM(D47:D56)</f>
        <v>1359</v>
      </c>
    </row>
    <row r="58" spans="2:4">
      <c r="B58" s="20" t="s">
        <v>58</v>
      </c>
      <c r="C58" s="20"/>
      <c r="D58" s="20"/>
    </row>
    <row r="59" spans="2:4">
      <c r="B59" s="12" t="s">
        <v>57</v>
      </c>
      <c r="C59" s="3" t="s">
        <v>56</v>
      </c>
      <c r="D59" s="18">
        <v>1323</v>
      </c>
    </row>
    <row r="60" spans="2:4">
      <c r="B60" s="9" t="s">
        <v>55</v>
      </c>
      <c r="C60" s="3" t="s">
        <v>54</v>
      </c>
      <c r="D60" s="19">
        <v>785</v>
      </c>
    </row>
    <row r="61" spans="2:4">
      <c r="B61" s="9" t="s">
        <v>53</v>
      </c>
      <c r="C61" s="3" t="s">
        <v>52</v>
      </c>
      <c r="D61" s="19">
        <v>430</v>
      </c>
    </row>
    <row r="62" spans="2:4">
      <c r="B62" s="6" t="s">
        <v>51</v>
      </c>
      <c r="C62" s="3" t="s">
        <v>50</v>
      </c>
      <c r="D62" s="17">
        <v>255</v>
      </c>
    </row>
    <row r="63" spans="2:4">
      <c r="B63" s="16" t="s">
        <v>23</v>
      </c>
      <c r="C63" s="16"/>
      <c r="D63" s="15">
        <f>SUM(D59:D62)</f>
        <v>2793</v>
      </c>
    </row>
    <row r="64" spans="2:4">
      <c r="B64" s="20" t="s">
        <v>49</v>
      </c>
      <c r="C64" s="20"/>
      <c r="D64" s="20"/>
    </row>
    <row r="65" spans="2:4">
      <c r="B65" s="12" t="s">
        <v>48</v>
      </c>
      <c r="C65" s="3" t="s">
        <v>47</v>
      </c>
      <c r="D65" s="18">
        <v>808</v>
      </c>
    </row>
    <row r="66" spans="2:4">
      <c r="B66" s="9" t="s">
        <v>46</v>
      </c>
      <c r="C66" s="3" t="s">
        <v>45</v>
      </c>
      <c r="D66" s="19">
        <v>421</v>
      </c>
    </row>
    <row r="67" spans="2:4">
      <c r="B67" s="9" t="s">
        <v>44</v>
      </c>
      <c r="C67" s="3" t="s">
        <v>43</v>
      </c>
      <c r="D67" s="19">
        <v>1010</v>
      </c>
    </row>
    <row r="68" spans="2:4">
      <c r="B68" s="9" t="s">
        <v>42</v>
      </c>
      <c r="C68" s="3" t="s">
        <v>41</v>
      </c>
      <c r="D68" s="19">
        <v>170</v>
      </c>
    </row>
    <row r="69" spans="2:4">
      <c r="B69" s="9" t="s">
        <v>40</v>
      </c>
      <c r="C69" s="3" t="s">
        <v>39</v>
      </c>
      <c r="D69" s="19">
        <v>270</v>
      </c>
    </row>
    <row r="70" spans="2:4">
      <c r="B70" s="9" t="s">
        <v>38</v>
      </c>
      <c r="C70" s="3" t="s">
        <v>37</v>
      </c>
      <c r="D70" s="19">
        <v>67</v>
      </c>
    </row>
    <row r="71" spans="2:4">
      <c r="B71" s="9" t="s">
        <v>36</v>
      </c>
      <c r="C71" s="3" t="s">
        <v>35</v>
      </c>
      <c r="D71" s="19">
        <v>79</v>
      </c>
    </row>
    <row r="72" spans="2:4">
      <c r="B72" s="9" t="s">
        <v>34</v>
      </c>
      <c r="C72" s="3" t="s">
        <v>33</v>
      </c>
      <c r="D72" s="19">
        <v>787</v>
      </c>
    </row>
    <row r="73" spans="2:4">
      <c r="B73" s="9" t="s">
        <v>32</v>
      </c>
      <c r="C73" s="3" t="s">
        <v>31</v>
      </c>
      <c r="D73" s="19">
        <v>1020</v>
      </c>
    </row>
    <row r="74" spans="2:4">
      <c r="B74" s="6" t="s">
        <v>30</v>
      </c>
      <c r="C74" s="3" t="s">
        <v>29</v>
      </c>
      <c r="D74" s="17">
        <v>160</v>
      </c>
    </row>
    <row r="75" spans="2:4">
      <c r="B75" s="16" t="s">
        <v>23</v>
      </c>
      <c r="C75" s="16"/>
      <c r="D75" s="15">
        <f>SUM(D65:D74)</f>
        <v>4792</v>
      </c>
    </row>
    <row r="76" spans="2:4">
      <c r="B76" s="13" t="s">
        <v>28</v>
      </c>
      <c r="C76" s="13"/>
      <c r="D76" s="13"/>
    </row>
    <row r="77" spans="2:4">
      <c r="B77" s="12" t="s">
        <v>27</v>
      </c>
      <c r="C77" s="3" t="s">
        <v>26</v>
      </c>
      <c r="D77" s="18">
        <v>840</v>
      </c>
    </row>
    <row r="78" spans="2:4">
      <c r="B78" s="6" t="s">
        <v>25</v>
      </c>
      <c r="C78" s="3" t="s">
        <v>24</v>
      </c>
      <c r="D78" s="17">
        <v>360</v>
      </c>
    </row>
    <row r="79" spans="2:4">
      <c r="B79" s="16" t="s">
        <v>23</v>
      </c>
      <c r="C79" s="16"/>
      <c r="D79" s="15">
        <f>SUM(D77:D78)</f>
        <v>1200</v>
      </c>
    </row>
    <row r="80" spans="2:4" ht="24" customHeight="1">
      <c r="B80" s="16" t="s">
        <v>22</v>
      </c>
      <c r="C80" s="16"/>
      <c r="D80" s="15">
        <f>SUM(D23,D31,D41,D45,D57,D63,D75,D79)</f>
        <v>41795</v>
      </c>
    </row>
    <row r="81" spans="2:4">
      <c r="B81" s="13" t="s">
        <v>21</v>
      </c>
      <c r="C81" s="13"/>
      <c r="D81" s="13"/>
    </row>
    <row r="82" spans="2:4">
      <c r="B82" s="14" t="s">
        <v>20</v>
      </c>
      <c r="C82" s="13" t="s">
        <v>19</v>
      </c>
      <c r="D82" s="13"/>
    </row>
    <row r="83" spans="2:4">
      <c r="B83" s="12" t="s">
        <v>18</v>
      </c>
      <c r="C83" s="11" t="s">
        <v>17</v>
      </c>
      <c r="D83" s="10"/>
    </row>
    <row r="84" spans="2:4">
      <c r="B84" s="9" t="s">
        <v>16</v>
      </c>
      <c r="C84" s="8" t="s">
        <v>15</v>
      </c>
      <c r="D84" s="7"/>
    </row>
    <row r="85" spans="2:4">
      <c r="B85" s="9" t="s">
        <v>14</v>
      </c>
      <c r="C85" s="8" t="s">
        <v>13</v>
      </c>
      <c r="D85" s="7"/>
    </row>
    <row r="86" spans="2:4">
      <c r="B86" s="9" t="s">
        <v>12</v>
      </c>
      <c r="C86" s="8" t="s">
        <v>11</v>
      </c>
      <c r="D86" s="7"/>
    </row>
    <row r="87" spans="2:4">
      <c r="B87" s="9" t="s">
        <v>10</v>
      </c>
      <c r="C87" s="8" t="s">
        <v>9</v>
      </c>
      <c r="D87" s="7"/>
    </row>
    <row r="88" spans="2:4">
      <c r="B88" s="9" t="s">
        <v>8</v>
      </c>
      <c r="C88" s="8" t="s">
        <v>7</v>
      </c>
      <c r="D88" s="7"/>
    </row>
    <row r="89" spans="2:4">
      <c r="B89" s="9" t="s">
        <v>6</v>
      </c>
      <c r="C89" s="8" t="s">
        <v>5</v>
      </c>
      <c r="D89" s="7"/>
    </row>
    <row r="90" spans="2:4">
      <c r="B90" s="9" t="s">
        <v>4</v>
      </c>
      <c r="C90" s="8" t="s">
        <v>3</v>
      </c>
      <c r="D90" s="7"/>
    </row>
    <row r="91" spans="2:4">
      <c r="B91" s="6" t="s">
        <v>2</v>
      </c>
      <c r="C91" s="5" t="s">
        <v>1</v>
      </c>
      <c r="D91" s="4"/>
    </row>
    <row r="92" spans="2:4">
      <c r="B92" s="3" t="s">
        <v>0</v>
      </c>
    </row>
  </sheetData>
  <mergeCells count="28">
    <mergeCell ref="B23:C23"/>
    <mergeCell ref="B45:C45"/>
    <mergeCell ref="B57:C57"/>
    <mergeCell ref="B63:C63"/>
    <mergeCell ref="B75:C75"/>
    <mergeCell ref="B79:C79"/>
    <mergeCell ref="C87:D87"/>
    <mergeCell ref="C88:D88"/>
    <mergeCell ref="C89:D89"/>
    <mergeCell ref="C90:D90"/>
    <mergeCell ref="C91:D91"/>
    <mergeCell ref="B80:C80"/>
    <mergeCell ref="B76:D76"/>
    <mergeCell ref="B81:D81"/>
    <mergeCell ref="C82:D82"/>
    <mergeCell ref="C83:D83"/>
    <mergeCell ref="B31:C31"/>
    <mergeCell ref="B41:C41"/>
    <mergeCell ref="B1:C1"/>
    <mergeCell ref="C85:D85"/>
    <mergeCell ref="C86:D86"/>
    <mergeCell ref="C84:D84"/>
    <mergeCell ref="B24:D24"/>
    <mergeCell ref="B32:D32"/>
    <mergeCell ref="B42:D42"/>
    <mergeCell ref="B46:D46"/>
    <mergeCell ref="B58:D58"/>
    <mergeCell ref="B64:D6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rowBreaks count="2" manualBreakCount="2">
    <brk id="31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showGridLines="0" zoomScaleNormal="100" zoomScaleSheetLayoutView="115" workbookViewId="0">
      <selection activeCell="B33" sqref="B33"/>
    </sheetView>
  </sheetViews>
  <sheetFormatPr defaultColWidth="0" defaultRowHeight="15" zeroHeight="1"/>
  <cols>
    <col min="1" max="1" width="2.85546875" customWidth="1"/>
    <col min="2" max="2" width="27.42578125" bestFit="1" customWidth="1"/>
    <col min="3" max="3" width="24.42578125" customWidth="1"/>
    <col min="4" max="4" width="13.140625" style="25" bestFit="1" customWidth="1"/>
    <col min="5" max="5" width="12.85546875" bestFit="1" customWidth="1"/>
    <col min="6" max="6" width="18.5703125" bestFit="1" customWidth="1"/>
    <col min="7" max="7" width="2.85546875" customWidth="1"/>
    <col min="8" max="10" width="0" hidden="1" customWidth="1"/>
    <col min="11" max="16384" width="9.140625" hidden="1"/>
  </cols>
  <sheetData>
    <row r="1" spans="2:9" ht="22.5" customHeight="1">
      <c r="B1" s="48" t="s">
        <v>189</v>
      </c>
      <c r="C1" s="48"/>
      <c r="D1" s="48"/>
      <c r="E1" s="48"/>
      <c r="F1" s="46" t="s">
        <v>179</v>
      </c>
    </row>
    <row r="2" spans="2:9" ht="22.5" customHeight="1">
      <c r="B2" s="14" t="s">
        <v>178</v>
      </c>
      <c r="C2" s="14" t="s">
        <v>157</v>
      </c>
      <c r="D2" s="14" t="s">
        <v>177</v>
      </c>
      <c r="E2" s="14" t="s">
        <v>176</v>
      </c>
      <c r="F2" s="14" t="s">
        <v>175</v>
      </c>
    </row>
    <row r="3" spans="2:9">
      <c r="B3" s="12" t="s">
        <v>188</v>
      </c>
      <c r="C3" s="44" t="s">
        <v>183</v>
      </c>
      <c r="D3" s="18">
        <v>4.5999999999999996</v>
      </c>
      <c r="E3" s="18">
        <v>17</v>
      </c>
      <c r="F3" s="18">
        <v>120</v>
      </c>
    </row>
    <row r="4" spans="2:9">
      <c r="B4" s="9" t="s">
        <v>187</v>
      </c>
      <c r="C4" s="41" t="s">
        <v>183</v>
      </c>
      <c r="D4" s="19">
        <v>6.5</v>
      </c>
      <c r="E4" s="19">
        <v>17</v>
      </c>
      <c r="F4" s="19">
        <v>120</v>
      </c>
    </row>
    <row r="5" spans="2:9">
      <c r="B5" s="9" t="s">
        <v>186</v>
      </c>
      <c r="C5" s="41" t="s">
        <v>185</v>
      </c>
      <c r="D5" s="19">
        <v>11.8</v>
      </c>
      <c r="E5" s="19">
        <v>17</v>
      </c>
      <c r="F5" s="19">
        <v>120</v>
      </c>
    </row>
    <row r="6" spans="2:9">
      <c r="B6" s="9" t="s">
        <v>184</v>
      </c>
      <c r="C6" s="41" t="s">
        <v>183</v>
      </c>
      <c r="D6" s="19">
        <v>4</v>
      </c>
      <c r="E6" s="19">
        <v>15</v>
      </c>
      <c r="F6" s="19">
        <v>85</v>
      </c>
    </row>
    <row r="7" spans="2:9">
      <c r="B7" s="6" t="s">
        <v>182</v>
      </c>
      <c r="C7" s="37" t="s">
        <v>181</v>
      </c>
      <c r="D7" s="17">
        <v>0</v>
      </c>
      <c r="E7" s="17">
        <v>17</v>
      </c>
      <c r="F7" s="17">
        <v>120</v>
      </c>
    </row>
    <row r="8" spans="2:9" ht="29.25" customHeight="1">
      <c r="B8" s="47" t="s">
        <v>180</v>
      </c>
      <c r="C8" s="47"/>
      <c r="D8" s="47"/>
      <c r="E8" s="47"/>
      <c r="F8" s="46" t="s">
        <v>179</v>
      </c>
    </row>
    <row r="9" spans="2:9">
      <c r="B9" s="14" t="s">
        <v>178</v>
      </c>
      <c r="C9" s="14" t="s">
        <v>157</v>
      </c>
      <c r="D9" s="14" t="s">
        <v>177</v>
      </c>
      <c r="E9" s="14" t="s">
        <v>176</v>
      </c>
      <c r="F9" s="14" t="s">
        <v>175</v>
      </c>
    </row>
    <row r="10" spans="2:9">
      <c r="B10" s="45" t="s">
        <v>174</v>
      </c>
      <c r="C10" s="44" t="s">
        <v>44</v>
      </c>
      <c r="D10" s="44">
        <v>25</v>
      </c>
      <c r="E10" s="44">
        <v>12</v>
      </c>
      <c r="F10" s="43">
        <v>142</v>
      </c>
    </row>
    <row r="11" spans="2:9">
      <c r="B11" s="42" t="s">
        <v>173</v>
      </c>
      <c r="C11" s="41" t="s">
        <v>44</v>
      </c>
      <c r="D11" s="41">
        <v>24</v>
      </c>
      <c r="E11" s="41">
        <v>12</v>
      </c>
      <c r="F11" s="40">
        <v>142</v>
      </c>
    </row>
    <row r="12" spans="2:9">
      <c r="B12" s="42" t="s">
        <v>172</v>
      </c>
      <c r="C12" s="41" t="s">
        <v>44</v>
      </c>
      <c r="D12" s="41">
        <v>23</v>
      </c>
      <c r="E12" s="41">
        <v>12</v>
      </c>
      <c r="F12" s="40">
        <v>142</v>
      </c>
    </row>
    <row r="13" spans="2:9">
      <c r="B13" s="42" t="s">
        <v>171</v>
      </c>
      <c r="C13" s="41" t="s">
        <v>44</v>
      </c>
      <c r="D13" s="41">
        <v>27</v>
      </c>
      <c r="E13" s="41">
        <v>12</v>
      </c>
      <c r="F13" s="40">
        <v>142</v>
      </c>
    </row>
    <row r="14" spans="2:9">
      <c r="B14" s="42" t="s">
        <v>170</v>
      </c>
      <c r="C14" s="41" t="s">
        <v>44</v>
      </c>
      <c r="D14" s="41">
        <v>32.6</v>
      </c>
      <c r="E14" s="41">
        <v>12</v>
      </c>
      <c r="F14" s="40">
        <v>142</v>
      </c>
    </row>
    <row r="15" spans="2:9">
      <c r="B15" s="42" t="s">
        <v>169</v>
      </c>
      <c r="C15" s="41" t="s">
        <v>44</v>
      </c>
      <c r="D15" s="41">
        <v>32.6</v>
      </c>
      <c r="E15" s="41">
        <v>12</v>
      </c>
      <c r="F15" s="40">
        <v>142</v>
      </c>
    </row>
    <row r="16" spans="2:9">
      <c r="B16" s="42" t="s">
        <v>168</v>
      </c>
      <c r="C16" s="41" t="s">
        <v>44</v>
      </c>
      <c r="D16" s="41">
        <v>24.3</v>
      </c>
      <c r="E16" s="41">
        <v>12.1</v>
      </c>
      <c r="F16" s="40">
        <v>142</v>
      </c>
      <c r="I16" s="39"/>
    </row>
    <row r="17" spans="2:10">
      <c r="B17" s="42" t="s">
        <v>167</v>
      </c>
      <c r="C17" s="41" t="s">
        <v>44</v>
      </c>
      <c r="D17" s="41">
        <v>25.5</v>
      </c>
      <c r="E17" s="41">
        <v>12.1</v>
      </c>
      <c r="F17" s="40">
        <v>142</v>
      </c>
    </row>
    <row r="18" spans="2:10">
      <c r="B18" s="42" t="s">
        <v>166</v>
      </c>
      <c r="C18" s="41" t="s">
        <v>48</v>
      </c>
      <c r="D18" s="41">
        <v>26</v>
      </c>
      <c r="E18" s="41">
        <v>17</v>
      </c>
      <c r="F18" s="40">
        <v>210</v>
      </c>
      <c r="J18" s="39"/>
    </row>
    <row r="19" spans="2:10">
      <c r="B19" s="38" t="s">
        <v>165</v>
      </c>
      <c r="C19" s="37" t="s">
        <v>48</v>
      </c>
      <c r="D19" s="37">
        <v>23</v>
      </c>
      <c r="E19" s="37">
        <v>17</v>
      </c>
      <c r="F19" s="36">
        <v>210</v>
      </c>
    </row>
    <row r="20" spans="2:10">
      <c r="B20" s="33" t="s">
        <v>164</v>
      </c>
      <c r="C20" s="32"/>
      <c r="D20" s="32"/>
      <c r="E20" s="32"/>
      <c r="F20" s="31"/>
    </row>
    <row r="21" spans="2:10">
      <c r="B21" s="30" t="s">
        <v>163</v>
      </c>
      <c r="C21" s="29" t="s">
        <v>120</v>
      </c>
      <c r="D21" s="35">
        <v>72</v>
      </c>
      <c r="E21" s="35">
        <v>33</v>
      </c>
      <c r="F21" s="34">
        <v>210</v>
      </c>
    </row>
    <row r="22" spans="2:10">
      <c r="B22" s="33" t="s">
        <v>162</v>
      </c>
      <c r="C22" s="32"/>
      <c r="D22" s="32"/>
      <c r="E22" s="32"/>
      <c r="F22" s="31"/>
    </row>
    <row r="23" spans="2:10">
      <c r="B23" s="30" t="s">
        <v>161</v>
      </c>
      <c r="C23" s="29" t="s">
        <v>100</v>
      </c>
      <c r="D23" s="29">
        <v>32.5</v>
      </c>
      <c r="E23" s="29">
        <v>17</v>
      </c>
      <c r="F23" s="28">
        <v>120</v>
      </c>
    </row>
    <row r="24" spans="2:10" ht="15.75">
      <c r="B24" s="27" t="s">
        <v>160</v>
      </c>
    </row>
    <row r="25" spans="2:10" hidden="1">
      <c r="B25" s="26"/>
    </row>
    <row r="26" spans="2:10" hidden="1"/>
  </sheetData>
  <mergeCells count="4">
    <mergeCell ref="B1:E1"/>
    <mergeCell ref="B8:E8"/>
    <mergeCell ref="B20:F20"/>
    <mergeCell ref="B22:F22"/>
  </mergeCells>
  <pageMargins left="0.51181102362204722" right="0.51181102362204722" top="0.78740157480314965" bottom="0.78740157480314965" header="0.31496062992125984" footer="0.31496062992125984"/>
  <pageSetup paperSize="9" scale="12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Hidrovias</vt:lpstr>
      <vt:lpstr>Eclusas</vt:lpstr>
      <vt:lpstr>Eclusas!Area_de_impressao</vt:lpstr>
      <vt:lpstr>Hidrovias!Area_de_impressao</vt:lpstr>
      <vt:lpstr>Eclusas!Print_Area</vt:lpstr>
      <vt:lpstr>Hidrovias!Print_Area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maria.noronha</dc:creator>
  <cp:lastModifiedBy>maria.noronha</cp:lastModifiedBy>
  <dcterms:created xsi:type="dcterms:W3CDTF">2017-05-29T15:54:19Z</dcterms:created>
  <dcterms:modified xsi:type="dcterms:W3CDTF">2017-05-29T15:58:40Z</dcterms:modified>
</cp:coreProperties>
</file>